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G:\!!!Питание\Сканы\меню 5.09-9.09\"/>
    </mc:Choice>
  </mc:AlternateContent>
  <xr:revisionPtr revIDLastSave="0" documentId="13_ncr:1_{D7C51AA1-7CDF-465B-B3E5-A1FDFB9E4C5F}" xr6:coauthVersionLast="37" xr6:coauthVersionMax="37" xr10:uidLastSave="{00000000-0000-0000-0000-000000000000}"/>
  <bookViews>
    <workbookView xWindow="0" yWindow="0" windowWidth="21570" windowHeight="8145" activeTab="2" xr2:uid="{00000000-000D-0000-FFFF-FFFF00000000}"/>
  </bookViews>
  <sheets>
    <sheet name="2,1" sheetId="2" r:id="rId1"/>
    <sheet name="2,2" sheetId="3" r:id="rId2"/>
    <sheet name="2,3" sheetId="4" r:id="rId3"/>
    <sheet name="2,4" sheetId="5" r:id="rId4"/>
    <sheet name="2,5" sheetId="6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6" l="1"/>
  <c r="I24" i="6"/>
  <c r="H24" i="6"/>
  <c r="G24" i="6"/>
  <c r="F24" i="6"/>
  <c r="E24" i="6"/>
  <c r="J20" i="5" l="1"/>
  <c r="I20" i="5"/>
  <c r="H20" i="5"/>
  <c r="G20" i="5"/>
  <c r="F20" i="5"/>
  <c r="E20" i="5"/>
  <c r="J20" i="4" l="1"/>
  <c r="I20" i="4"/>
  <c r="H20" i="4"/>
  <c r="G20" i="4"/>
  <c r="F20" i="4"/>
  <c r="E20" i="4"/>
  <c r="J21" i="3" l="1"/>
  <c r="I21" i="3"/>
  <c r="H21" i="3"/>
  <c r="G21" i="3"/>
  <c r="F21" i="3"/>
  <c r="E21" i="3"/>
  <c r="J21" i="2" l="1"/>
  <c r="I21" i="2"/>
  <c r="H21" i="2"/>
  <c r="G21" i="2"/>
  <c r="F21" i="2"/>
  <c r="E21" i="2"/>
  <c r="J13" i="6" l="1"/>
  <c r="I13" i="6"/>
  <c r="H13" i="6"/>
  <c r="G13" i="6"/>
  <c r="F13" i="6"/>
  <c r="E13" i="6"/>
  <c r="J10" i="5"/>
  <c r="I10" i="5"/>
  <c r="H10" i="5"/>
  <c r="G10" i="5"/>
  <c r="E10" i="5"/>
  <c r="J9" i="4"/>
  <c r="I9" i="4"/>
  <c r="H9" i="4"/>
  <c r="G9" i="4"/>
  <c r="E9" i="4"/>
  <c r="J12" i="3"/>
  <c r="I12" i="3"/>
  <c r="H12" i="3"/>
  <c r="G12" i="3"/>
  <c r="F12" i="3"/>
  <c r="E12" i="3"/>
  <c r="J10" i="2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<sst xmlns="http://schemas.openxmlformats.org/spreadsheetml/2006/main" count="238" uniqueCount="113">
  <si>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</si>
  <si>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</si>
  <si>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</si>
  <si>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</si>
  <si>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</si>
  <si>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</si>
  <si>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</si>
  <si>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</si>
  <si>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</si>
  <si>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</si>
  <si>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</si>
  <si>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</si>
  <si>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</si>
  <si>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</si>
  <si>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</si>
  <si>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</si>
  <si>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</si>
  <si>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</si>
  <si>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</si>
  <si>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</si>
  <si>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</si>
  <si>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</si>
  <si>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</si>
  <si>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</si>
  <si>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</si>
  <si>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</si>
  <si>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</si>
  <si>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</si>
  <si>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</si>
  <si>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</si>
  <si>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</si>
  <si>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Макаронные изделия отварные</t>
  </si>
  <si>
    <t>Кофейный напиток с молоком</t>
  </si>
  <si>
    <t>Каша рисовая молочная жидкая с маслом</t>
  </si>
  <si>
    <t>Хачапури с сыром и творогом</t>
  </si>
  <si>
    <t>Свежие фрукты (яблоки)</t>
  </si>
  <si>
    <t>Соус томатный "Помидорка"</t>
  </si>
  <si>
    <t>Чай с лимоном 200/10/7</t>
  </si>
  <si>
    <t>Оладьи из печени с яблоками</t>
  </si>
  <si>
    <t>завтрак</t>
  </si>
  <si>
    <t>257(12)</t>
  </si>
  <si>
    <t>850(13)</t>
  </si>
  <si>
    <t>332(12)</t>
  </si>
  <si>
    <t>520(21)</t>
  </si>
  <si>
    <t>395(26)</t>
  </si>
  <si>
    <t>686(21)</t>
  </si>
  <si>
    <t>468(21)</t>
  </si>
  <si>
    <t>516(21)</t>
  </si>
  <si>
    <t>Какао-напиток «Витошка»,обогащенный витаминами</t>
  </si>
  <si>
    <t>Фрукты свежие (яблоки)</t>
  </si>
  <si>
    <t>Тефтели рыбные (горбуша) 90/60</t>
  </si>
  <si>
    <t>Сырная  палочка</t>
  </si>
  <si>
    <t>Свежие фрукты (мандарины)</t>
  </si>
  <si>
    <t>Пудинг из творога с тыквенным пюре</t>
  </si>
  <si>
    <t>Слойка детская</t>
  </si>
  <si>
    <t>627(21)</t>
  </si>
  <si>
    <t>Омлет с кабачками</t>
  </si>
  <si>
    <t>Булочка школьная</t>
  </si>
  <si>
    <t>Свежие фрукты(мандарины)</t>
  </si>
  <si>
    <t>хол.зак.</t>
  </si>
  <si>
    <t>Перец сладкий порциями</t>
  </si>
  <si>
    <t>Мучное-кондитерское изделие без крема</t>
  </si>
  <si>
    <t>Салат из свеклы с маслом растительным</t>
  </si>
  <si>
    <t>Суп из овощей</t>
  </si>
  <si>
    <t>Пельмени п/ф "Сытные" отварные</t>
  </si>
  <si>
    <t>напиток</t>
  </si>
  <si>
    <t>булоч.изделия</t>
  </si>
  <si>
    <t>Печенье</t>
  </si>
  <si>
    <t>Напиток из чёрной смородины</t>
  </si>
  <si>
    <t>соус</t>
  </si>
  <si>
    <t>сметана</t>
  </si>
  <si>
    <t>Зелень укрропа, петрушки свежая</t>
  </si>
  <si>
    <t xml:space="preserve">Закуска "Осенняя" из овощей </t>
  </si>
  <si>
    <t>Рассольник ленинградский с перловой крупой</t>
  </si>
  <si>
    <t>Гуляш из куриной грудки в яблочно-томатном соусе</t>
  </si>
  <si>
    <t>Макаронные изделия</t>
  </si>
  <si>
    <t xml:space="preserve">Сок фруктовый, ягодный в ассортименте </t>
  </si>
  <si>
    <t>Говядина отварная (ля первых блюд)</t>
  </si>
  <si>
    <t>Зелень укропа, петрушка свежая</t>
  </si>
  <si>
    <t>Томаты свежие порциями</t>
  </si>
  <si>
    <t>Щи из свежей капусты с картофелем</t>
  </si>
  <si>
    <t>Говядина в кисло-сладком соусе</t>
  </si>
  <si>
    <t>Каша гречневая рассыпчата</t>
  </si>
  <si>
    <t>Напиток яблочный с витаминной смесью "Витошка"</t>
  </si>
  <si>
    <t>хлеб чёрн.</t>
  </si>
  <si>
    <t>Хлебушек школьный (из пшеничной муки)</t>
  </si>
  <si>
    <t>Сметана</t>
  </si>
  <si>
    <t>Зелень укроп, петрушка свежая</t>
  </si>
  <si>
    <t>Огурцы свежие порциями</t>
  </si>
  <si>
    <t>Борщ со свежей капустой и картофелем</t>
  </si>
  <si>
    <t>Жаркое по-домашнему из говядины</t>
  </si>
  <si>
    <t>Напиток из кураги</t>
  </si>
  <si>
    <t>Зелень укропа, петрушки свежая</t>
  </si>
  <si>
    <t>Пирог манный</t>
  </si>
  <si>
    <t>110(21)</t>
  </si>
  <si>
    <t>436(21)</t>
  </si>
  <si>
    <t>135(21)</t>
  </si>
  <si>
    <t>664(12)</t>
  </si>
  <si>
    <t>132(21)</t>
  </si>
  <si>
    <t>124(21)</t>
  </si>
  <si>
    <t>442(21)</t>
  </si>
  <si>
    <t>508(21)</t>
  </si>
  <si>
    <t>648(12)</t>
  </si>
  <si>
    <t>Икра свекольная</t>
  </si>
  <si>
    <t>Суп картофельный с вермишелью</t>
  </si>
  <si>
    <t>Гуляш из куриной грудки с черносливом</t>
  </si>
  <si>
    <t>Рис припущенный</t>
  </si>
  <si>
    <t>Напиток "Лесная ягода"</t>
  </si>
  <si>
    <t>Говядина отварная (для первых блюд)</t>
  </si>
  <si>
    <t>78(21)</t>
  </si>
  <si>
    <t>140(21)</t>
  </si>
  <si>
    <t>411(21)</t>
  </si>
  <si>
    <t>512(21)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</si>
</sst>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1" fillId="2" borderId="11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/>
    </xf>
    <xf numFmtId="0" fontId="0" fillId="0" borderId="20" xfId="0" applyBorder="1"/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opLeftCell="A2" zoomScaleNormal="100" workbookViewId="0">
      <selection activeCell="C12" sqref="C12:C20"/>
    </sheetView>
  </sheetViews>
  <sheetFormatPr defaultRowHeight="15" x14ac:dyDescent="0.25"/>
  <cols>
    <col min="1" max="1" width="7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72">
        <v>34</v>
      </c>
      <c r="C1" s="73"/>
      <c r="D1" s="73"/>
      <c r="E1" t="s">
        <v>22</v>
      </c>
      <c r="F1" s="20"/>
      <c r="H1" t="s">
        <v>1</v>
      </c>
      <c r="I1" s="57">
        <v>44809</v>
      </c>
      <c r="J1" s="19"/>
    </row>
    <row r="2" spans="1:10" ht="15.75" thickBot="1" x14ac:dyDescent="0.3"/>
    <row r="3" spans="1:10" ht="30.75" thickBot="1" x14ac:dyDescent="0.3">
      <c r="A3" s="42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0" t="s">
        <v>6</v>
      </c>
      <c r="H3" s="12" t="s">
        <v>7</v>
      </c>
      <c r="I3" s="12" t="s">
        <v>8</v>
      </c>
      <c r="J3" s="13" t="s">
        <v>9</v>
      </c>
    </row>
    <row r="4" spans="1:10" ht="23.25" customHeight="1" x14ac:dyDescent="0.25">
      <c r="A4" s="4" t="s">
        <v>10</v>
      </c>
      <c r="B4" s="5" t="s">
        <v>11</v>
      </c>
      <c r="C4" s="53" t="s">
        <v>40</v>
      </c>
      <c r="D4" s="6" t="s">
        <v>33</v>
      </c>
      <c r="E4" s="14">
        <v>210</v>
      </c>
      <c r="F4" s="21">
        <v>39.25</v>
      </c>
      <c r="G4" s="14">
        <v>169</v>
      </c>
      <c r="H4" s="34">
        <v>2.0680000000000001</v>
      </c>
      <c r="I4" s="35">
        <v>6.5140000000000002</v>
      </c>
      <c r="J4" s="37">
        <v>25.567</v>
      </c>
    </row>
    <row r="5" spans="1:10" ht="33.75" customHeight="1" x14ac:dyDescent="0.25">
      <c r="A5" s="7"/>
      <c r="B5" s="1" t="s">
        <v>12</v>
      </c>
      <c r="C5" s="54">
        <v>25</v>
      </c>
      <c r="D5" s="28" t="s">
        <v>48</v>
      </c>
      <c r="E5" s="15">
        <v>200</v>
      </c>
      <c r="F5" s="22">
        <v>39.94</v>
      </c>
      <c r="G5" s="15">
        <v>97</v>
      </c>
      <c r="H5" s="35">
        <v>3.5270000000000001</v>
      </c>
      <c r="I5" s="35">
        <v>2.9780000000000002</v>
      </c>
      <c r="J5" s="38">
        <v>14.041</v>
      </c>
    </row>
    <row r="6" spans="1:10" x14ac:dyDescent="0.25">
      <c r="A6" s="7"/>
      <c r="B6" s="1" t="s">
        <v>23</v>
      </c>
      <c r="C6" s="55" t="s">
        <v>41</v>
      </c>
      <c r="D6" s="2" t="s">
        <v>34</v>
      </c>
      <c r="E6" s="15">
        <v>100</v>
      </c>
      <c r="F6" s="22">
        <v>32.21</v>
      </c>
      <c r="G6" s="15">
        <v>249</v>
      </c>
      <c r="H6" s="35">
        <v>12.802</v>
      </c>
      <c r="I6" s="35">
        <v>10.161</v>
      </c>
      <c r="J6" s="38">
        <v>26.555</v>
      </c>
    </row>
    <row r="7" spans="1:10" x14ac:dyDescent="0.25">
      <c r="A7" s="7"/>
      <c r="B7" s="2"/>
      <c r="C7" s="55"/>
      <c r="D7" s="2"/>
      <c r="E7" s="15"/>
      <c r="F7" s="22"/>
      <c r="G7" s="15"/>
      <c r="H7" s="35"/>
      <c r="I7" s="35"/>
      <c r="J7" s="38"/>
    </row>
    <row r="8" spans="1:10" ht="15.75" thickBot="1" x14ac:dyDescent="0.3">
      <c r="A8" s="8"/>
      <c r="B8" s="9"/>
      <c r="C8" s="56"/>
      <c r="D8" s="9"/>
      <c r="E8" s="16"/>
      <c r="F8" s="23"/>
      <c r="G8" s="16"/>
      <c r="H8" s="36"/>
      <c r="I8" s="36"/>
      <c r="J8" s="39"/>
    </row>
    <row r="9" spans="1:10" x14ac:dyDescent="0.25">
      <c r="A9" s="4" t="s">
        <v>13</v>
      </c>
      <c r="B9" s="11" t="s">
        <v>20</v>
      </c>
      <c r="C9" s="53">
        <v>12</v>
      </c>
      <c r="D9" s="6" t="s">
        <v>49</v>
      </c>
      <c r="E9" s="14">
        <v>120</v>
      </c>
      <c r="F9" s="21">
        <v>28.6</v>
      </c>
      <c r="G9" s="14">
        <v>47</v>
      </c>
      <c r="H9" s="34">
        <v>0.40600000000000003</v>
      </c>
      <c r="I9" s="34">
        <v>4.4999999999999998E-2</v>
      </c>
      <c r="J9" s="37">
        <v>11.243</v>
      </c>
    </row>
    <row r="10" spans="1:10" x14ac:dyDescent="0.25">
      <c r="A10" s="7"/>
      <c r="B10" s="2"/>
      <c r="C10" s="50"/>
      <c r="D10" s="50" t="s">
        <v>27</v>
      </c>
      <c r="E10" s="46">
        <f t="shared" ref="E10:J10" si="0">SUM(E4:E9)</f>
        <v>630</v>
      </c>
      <c r="F10" s="46">
        <f t="shared" si="0"/>
        <v>140</v>
      </c>
      <c r="G10" s="46">
        <f t="shared" si="0"/>
        <v>562</v>
      </c>
      <c r="H10" s="48">
        <f t="shared" si="0"/>
        <v>18.802999999999997</v>
      </c>
      <c r="I10" s="48">
        <f t="shared" si="0"/>
        <v>19.698</v>
      </c>
      <c r="J10" s="49">
        <f t="shared" si="0"/>
        <v>77.406000000000006</v>
      </c>
    </row>
    <row r="11" spans="1:10" ht="15.75" thickBot="1" x14ac:dyDescent="0.3">
      <c r="A11" s="8"/>
      <c r="B11" s="9"/>
      <c r="C11" s="31"/>
      <c r="D11" s="31"/>
      <c r="E11" s="32"/>
      <c r="F11" s="33"/>
      <c r="G11" s="32"/>
      <c r="H11" s="40"/>
      <c r="I11" s="40"/>
      <c r="J11" s="41"/>
    </row>
    <row r="12" spans="1:10" x14ac:dyDescent="0.25">
      <c r="A12" s="7" t="s">
        <v>14</v>
      </c>
      <c r="B12" s="10" t="s">
        <v>15</v>
      </c>
      <c r="C12" s="58">
        <v>25</v>
      </c>
      <c r="D12" s="3" t="s">
        <v>62</v>
      </c>
      <c r="E12" s="18">
        <v>80</v>
      </c>
      <c r="F12" s="24">
        <v>11.3</v>
      </c>
      <c r="G12" s="18">
        <v>94</v>
      </c>
      <c r="H12" s="62">
        <v>0.85799999999999998</v>
      </c>
      <c r="I12" s="62">
        <v>7.5720000000000001</v>
      </c>
      <c r="J12" s="63">
        <v>5.5119999999999996</v>
      </c>
    </row>
    <row r="13" spans="1:10" x14ac:dyDescent="0.25">
      <c r="A13" s="7"/>
      <c r="B13" s="1" t="s">
        <v>16</v>
      </c>
      <c r="C13" s="55" t="s">
        <v>96</v>
      </c>
      <c r="D13" s="2" t="s">
        <v>63</v>
      </c>
      <c r="E13" s="15">
        <v>250</v>
      </c>
      <c r="F13" s="22">
        <v>19.940000000000001</v>
      </c>
      <c r="G13" s="15">
        <v>70</v>
      </c>
      <c r="H13" s="64">
        <v>1.508</v>
      </c>
      <c r="I13" s="64">
        <v>2.8820000000000001</v>
      </c>
      <c r="J13" s="65">
        <v>9.6489999999999991</v>
      </c>
    </row>
    <row r="14" spans="1:10" x14ac:dyDescent="0.25">
      <c r="A14" s="7"/>
      <c r="B14" s="1" t="s">
        <v>17</v>
      </c>
      <c r="C14" s="55" t="s">
        <v>97</v>
      </c>
      <c r="D14" s="2" t="s">
        <v>64</v>
      </c>
      <c r="E14" s="15">
        <v>170</v>
      </c>
      <c r="F14" s="22">
        <v>134.74</v>
      </c>
      <c r="G14" s="15">
        <v>271</v>
      </c>
      <c r="H14" s="64">
        <v>13.739000000000001</v>
      </c>
      <c r="I14" s="64">
        <v>13.007999999999999</v>
      </c>
      <c r="J14" s="65">
        <v>24.623999999999999</v>
      </c>
    </row>
    <row r="15" spans="1:10" x14ac:dyDescent="0.25">
      <c r="A15" s="7"/>
      <c r="B15" s="1" t="s">
        <v>69</v>
      </c>
      <c r="C15" s="55">
        <v>0</v>
      </c>
      <c r="D15" s="2" t="s">
        <v>36</v>
      </c>
      <c r="E15" s="15">
        <v>30</v>
      </c>
      <c r="F15" s="22">
        <v>8.3699999999999992</v>
      </c>
      <c r="G15" s="15">
        <v>23</v>
      </c>
      <c r="H15" s="64">
        <v>0.29799999999999999</v>
      </c>
      <c r="I15" s="64">
        <v>0.629</v>
      </c>
      <c r="J15" s="65">
        <v>4.1360000000000001</v>
      </c>
    </row>
    <row r="16" spans="1:10" x14ac:dyDescent="0.25">
      <c r="A16" s="7"/>
      <c r="B16" s="1" t="s">
        <v>65</v>
      </c>
      <c r="C16" s="55">
        <v>25</v>
      </c>
      <c r="D16" s="2" t="s">
        <v>68</v>
      </c>
      <c r="E16" s="15">
        <v>200</v>
      </c>
      <c r="F16" s="22">
        <v>10.43</v>
      </c>
      <c r="G16" s="15">
        <v>45</v>
      </c>
      <c r="H16" s="64">
        <v>9.5000000000000001E-2</v>
      </c>
      <c r="I16" s="64">
        <v>0.04</v>
      </c>
      <c r="J16" s="65">
        <v>11.180999999999999</v>
      </c>
    </row>
    <row r="17" spans="1:10" x14ac:dyDescent="0.25">
      <c r="A17" s="7"/>
      <c r="B17" s="1" t="s">
        <v>84</v>
      </c>
      <c r="C17" s="55">
        <v>0</v>
      </c>
      <c r="D17" s="2" t="s">
        <v>29</v>
      </c>
      <c r="E17" s="15">
        <v>60</v>
      </c>
      <c r="F17" s="22">
        <v>8</v>
      </c>
      <c r="G17" s="15">
        <v>100</v>
      </c>
      <c r="H17" s="64">
        <v>2.0939999999999999</v>
      </c>
      <c r="I17" s="64">
        <v>0.38900000000000001</v>
      </c>
      <c r="J17" s="65">
        <v>22.055</v>
      </c>
    </row>
    <row r="18" spans="1:10" x14ac:dyDescent="0.25">
      <c r="A18" s="7"/>
      <c r="B18" s="1" t="s">
        <v>66</v>
      </c>
      <c r="C18" s="55">
        <v>12</v>
      </c>
      <c r="D18" s="2" t="s">
        <v>67</v>
      </c>
      <c r="E18" s="15">
        <v>25</v>
      </c>
      <c r="F18" s="22">
        <v>13.49</v>
      </c>
      <c r="G18" s="15">
        <v>119</v>
      </c>
      <c r="H18" s="64">
        <v>1.2250000000000001</v>
      </c>
      <c r="I18" s="64">
        <v>5.899</v>
      </c>
      <c r="J18" s="65">
        <v>15.224</v>
      </c>
    </row>
    <row r="19" spans="1:10" x14ac:dyDescent="0.25">
      <c r="A19" s="7"/>
      <c r="B19" s="66"/>
      <c r="C19" s="71">
        <v>1</v>
      </c>
      <c r="D19" s="25" t="s">
        <v>70</v>
      </c>
      <c r="E19" s="26">
        <v>5</v>
      </c>
      <c r="F19" s="27">
        <v>2.27</v>
      </c>
      <c r="G19" s="26">
        <v>7</v>
      </c>
      <c r="H19" s="67">
        <v>0.10299999999999999</v>
      </c>
      <c r="I19" s="67">
        <v>0.62</v>
      </c>
      <c r="J19" s="68">
        <v>0.157</v>
      </c>
    </row>
    <row r="20" spans="1:10" x14ac:dyDescent="0.25">
      <c r="A20" s="7"/>
      <c r="B20" s="25"/>
      <c r="C20" s="71">
        <v>12</v>
      </c>
      <c r="D20" s="25" t="s">
        <v>71</v>
      </c>
      <c r="E20" s="26">
        <v>2</v>
      </c>
      <c r="F20" s="27">
        <v>1.46</v>
      </c>
      <c r="G20" s="26">
        <v>1</v>
      </c>
      <c r="H20" s="67">
        <v>4.2000000000000003E-2</v>
      </c>
      <c r="I20" s="67">
        <v>8.9999999999999993E-3</v>
      </c>
      <c r="J20" s="68">
        <v>0.12</v>
      </c>
    </row>
    <row r="21" spans="1:10" ht="15.75" thickBot="1" x14ac:dyDescent="0.3">
      <c r="A21" s="8"/>
      <c r="B21" s="9"/>
      <c r="C21" s="9"/>
      <c r="D21" s="31" t="s">
        <v>27</v>
      </c>
      <c r="E21" s="16">
        <f t="shared" ref="E21:J21" si="1">SUM(E4,E5,E6,E9,E12,E13,E14,E15,E16,E17,E18,E19,E20)</f>
        <v>1452</v>
      </c>
      <c r="F21" s="23">
        <f t="shared" si="1"/>
        <v>350</v>
      </c>
      <c r="G21" s="16">
        <f t="shared" si="1"/>
        <v>1292</v>
      </c>
      <c r="H21" s="69">
        <f t="shared" si="1"/>
        <v>38.765000000000008</v>
      </c>
      <c r="I21" s="69">
        <f t="shared" si="1"/>
        <v>50.745999999999995</v>
      </c>
      <c r="J21" s="70">
        <f t="shared" si="1"/>
        <v>170.06400000000002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opLeftCell="A3" workbookViewId="0">
      <selection activeCell="C13" sqref="C13:C20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72">
        <v>34</v>
      </c>
      <c r="C1" s="73"/>
      <c r="D1" s="74"/>
      <c r="E1" t="s">
        <v>22</v>
      </c>
      <c r="F1" s="20"/>
      <c r="I1" t="s">
        <v>1</v>
      </c>
      <c r="J1" s="57">
        <v>44810</v>
      </c>
    </row>
    <row r="2" spans="1:10" ht="15.75" thickBot="1" x14ac:dyDescent="0.3"/>
    <row r="3" spans="1:10" ht="30.75" thickBot="1" x14ac:dyDescent="0.3">
      <c r="A3" s="42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0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1" t="s">
        <v>11</v>
      </c>
      <c r="C4" s="54" t="s">
        <v>42</v>
      </c>
      <c r="D4" s="28" t="s">
        <v>50</v>
      </c>
      <c r="E4" s="15">
        <v>150</v>
      </c>
      <c r="F4" s="22">
        <v>61.15</v>
      </c>
      <c r="G4" s="15">
        <v>187</v>
      </c>
      <c r="H4" s="35">
        <v>10.881</v>
      </c>
      <c r="I4" s="35">
        <v>10.625999999999999</v>
      </c>
      <c r="J4" s="38">
        <v>11.88</v>
      </c>
    </row>
    <row r="5" spans="1:10" x14ac:dyDescent="0.25">
      <c r="A5" s="7"/>
      <c r="B5" s="1" t="s">
        <v>18</v>
      </c>
      <c r="C5" s="54" t="s">
        <v>43</v>
      </c>
      <c r="D5" s="28" t="s">
        <v>30</v>
      </c>
      <c r="E5" s="15">
        <v>150</v>
      </c>
      <c r="F5" s="22">
        <v>24.82</v>
      </c>
      <c r="G5" s="15">
        <v>123</v>
      </c>
      <c r="H5" s="35">
        <v>2.589</v>
      </c>
      <c r="I5" s="35">
        <v>4.0380000000000003</v>
      </c>
      <c r="J5" s="38">
        <v>19.126000000000001</v>
      </c>
    </row>
    <row r="6" spans="1:10" x14ac:dyDescent="0.25">
      <c r="A6" s="7"/>
      <c r="B6" s="1" t="s">
        <v>12</v>
      </c>
      <c r="C6" s="55">
        <v>25</v>
      </c>
      <c r="D6" s="2" t="s">
        <v>28</v>
      </c>
      <c r="E6" s="15">
        <v>210</v>
      </c>
      <c r="F6" s="22">
        <v>3.78</v>
      </c>
      <c r="G6" s="15">
        <v>36</v>
      </c>
      <c r="H6" s="35">
        <v>0.159</v>
      </c>
      <c r="I6" s="35">
        <v>0</v>
      </c>
      <c r="J6" s="38">
        <v>8.7420000000000009</v>
      </c>
    </row>
    <row r="7" spans="1:10" ht="30" x14ac:dyDescent="0.25">
      <c r="A7" s="7"/>
      <c r="B7" s="1" t="s">
        <v>23</v>
      </c>
      <c r="C7" s="54">
        <v>0</v>
      </c>
      <c r="D7" s="28" t="s">
        <v>29</v>
      </c>
      <c r="E7" s="15">
        <v>30</v>
      </c>
      <c r="F7" s="22">
        <v>4</v>
      </c>
      <c r="G7" s="15">
        <v>50</v>
      </c>
      <c r="H7" s="35">
        <v>1.0469999999999999</v>
      </c>
      <c r="I7" s="35">
        <v>0.19500000000000001</v>
      </c>
      <c r="J7" s="38">
        <v>11.026999999999999</v>
      </c>
    </row>
    <row r="8" spans="1:10" x14ac:dyDescent="0.25">
      <c r="A8" s="7"/>
      <c r="B8" s="1" t="s">
        <v>19</v>
      </c>
      <c r="C8" s="55">
        <v>25</v>
      </c>
      <c r="D8" s="2" t="s">
        <v>51</v>
      </c>
      <c r="E8" s="15">
        <v>40</v>
      </c>
      <c r="F8" s="22">
        <v>12.13</v>
      </c>
      <c r="G8" s="15">
        <v>149</v>
      </c>
      <c r="H8" s="35">
        <v>3.9870000000000001</v>
      </c>
      <c r="I8" s="35">
        <v>7.2830000000000004</v>
      </c>
      <c r="J8" s="38">
        <v>16.933</v>
      </c>
    </row>
    <row r="9" spans="1:10" ht="15.75" thickBot="1" x14ac:dyDescent="0.3">
      <c r="A9" s="8"/>
      <c r="B9" s="9"/>
      <c r="C9" s="9"/>
      <c r="D9" s="9"/>
      <c r="E9" s="16"/>
      <c r="F9" s="23"/>
      <c r="G9" s="16"/>
      <c r="H9" s="36"/>
      <c r="I9" s="36"/>
      <c r="J9" s="39"/>
    </row>
    <row r="10" spans="1:10" x14ac:dyDescent="0.25">
      <c r="A10" s="4" t="s">
        <v>13</v>
      </c>
      <c r="B10" s="11" t="s">
        <v>20</v>
      </c>
      <c r="C10" s="53">
        <v>0</v>
      </c>
      <c r="D10" s="6" t="s">
        <v>52</v>
      </c>
      <c r="E10" s="14">
        <v>80</v>
      </c>
      <c r="F10" s="21">
        <v>34.119999999999997</v>
      </c>
      <c r="G10" s="14">
        <v>26</v>
      </c>
      <c r="H10" s="34">
        <v>0.54100000000000004</v>
      </c>
      <c r="I10" s="34">
        <v>0.15</v>
      </c>
      <c r="J10" s="37">
        <v>5.7359999999999998</v>
      </c>
    </row>
    <row r="11" spans="1:10" x14ac:dyDescent="0.25">
      <c r="A11" s="7"/>
      <c r="B11" s="2"/>
      <c r="C11" s="2"/>
      <c r="D11" s="2"/>
      <c r="E11" s="15"/>
      <c r="F11" s="22"/>
      <c r="G11" s="15"/>
      <c r="H11" s="35"/>
      <c r="I11" s="35"/>
      <c r="J11" s="38"/>
    </row>
    <row r="12" spans="1:10" ht="15.75" thickBot="1" x14ac:dyDescent="0.3">
      <c r="A12" s="8"/>
      <c r="B12" s="9"/>
      <c r="C12" s="31"/>
      <c r="D12" s="31" t="s">
        <v>27</v>
      </c>
      <c r="E12" s="32">
        <f t="shared" ref="E12:J12" si="0">SUM(E4:E10)</f>
        <v>660</v>
      </c>
      <c r="F12" s="33">
        <f t="shared" si="0"/>
        <v>140</v>
      </c>
      <c r="G12" s="32">
        <f t="shared" si="0"/>
        <v>571</v>
      </c>
      <c r="H12" s="40">
        <f t="shared" si="0"/>
        <v>19.204000000000004</v>
      </c>
      <c r="I12" s="40">
        <f t="shared" si="0"/>
        <v>22.291999999999998</v>
      </c>
      <c r="J12" s="41">
        <f t="shared" si="0"/>
        <v>73.444000000000003</v>
      </c>
    </row>
    <row r="13" spans="1:10" x14ac:dyDescent="0.25">
      <c r="A13" s="7" t="s">
        <v>14</v>
      </c>
      <c r="B13" s="10" t="s">
        <v>15</v>
      </c>
      <c r="C13" s="58">
        <v>25</v>
      </c>
      <c r="D13" s="3" t="s">
        <v>72</v>
      </c>
      <c r="E13" s="18">
        <v>80</v>
      </c>
      <c r="F13" s="24">
        <v>26.62</v>
      </c>
      <c r="G13" s="18">
        <v>66</v>
      </c>
      <c r="H13" s="62">
        <v>1.006</v>
      </c>
      <c r="I13" s="62">
        <v>4.66</v>
      </c>
      <c r="J13" s="63">
        <v>5.0129999999999999</v>
      </c>
    </row>
    <row r="14" spans="1:10" x14ac:dyDescent="0.25">
      <c r="A14" s="7"/>
      <c r="B14" s="1" t="s">
        <v>16</v>
      </c>
      <c r="C14" s="55" t="s">
        <v>98</v>
      </c>
      <c r="D14" s="2" t="s">
        <v>73</v>
      </c>
      <c r="E14" s="15">
        <v>250</v>
      </c>
      <c r="F14" s="22">
        <v>24.93</v>
      </c>
      <c r="G14" s="15">
        <v>96</v>
      </c>
      <c r="H14" s="64">
        <v>1.8480000000000001</v>
      </c>
      <c r="I14" s="64">
        <v>3.3210000000000002</v>
      </c>
      <c r="J14" s="65">
        <v>14.728</v>
      </c>
    </row>
    <row r="15" spans="1:10" x14ac:dyDescent="0.25">
      <c r="A15" s="7"/>
      <c r="B15" s="1" t="s">
        <v>17</v>
      </c>
      <c r="C15" s="55">
        <v>0</v>
      </c>
      <c r="D15" s="2" t="s">
        <v>74</v>
      </c>
      <c r="E15" s="15">
        <v>125</v>
      </c>
      <c r="F15" s="22">
        <v>74.45</v>
      </c>
      <c r="G15" s="15">
        <v>127</v>
      </c>
      <c r="H15" s="64">
        <v>13.163</v>
      </c>
      <c r="I15" s="64">
        <v>2.63</v>
      </c>
      <c r="J15" s="65">
        <v>12.746</v>
      </c>
    </row>
    <row r="16" spans="1:10" x14ac:dyDescent="0.25">
      <c r="A16" s="7"/>
      <c r="B16" s="1" t="s">
        <v>18</v>
      </c>
      <c r="C16" s="55" t="s">
        <v>47</v>
      </c>
      <c r="D16" s="2" t="s">
        <v>75</v>
      </c>
      <c r="E16" s="15">
        <v>150</v>
      </c>
      <c r="F16" s="22">
        <v>15.46</v>
      </c>
      <c r="G16" s="15">
        <v>176</v>
      </c>
      <c r="H16" s="64">
        <v>4.4829999999999997</v>
      </c>
      <c r="I16" s="64">
        <v>3696</v>
      </c>
      <c r="J16" s="65">
        <v>31.236000000000001</v>
      </c>
    </row>
    <row r="17" spans="1:10" x14ac:dyDescent="0.25">
      <c r="A17" s="7"/>
      <c r="B17" s="1" t="s">
        <v>65</v>
      </c>
      <c r="C17" s="55">
        <v>12</v>
      </c>
      <c r="D17" s="2" t="s">
        <v>76</v>
      </c>
      <c r="E17" s="15">
        <v>200</v>
      </c>
      <c r="F17" s="22">
        <v>29.32</v>
      </c>
      <c r="G17" s="15">
        <v>130</v>
      </c>
      <c r="H17" s="64">
        <v>0.50700000000000001</v>
      </c>
      <c r="I17" s="64">
        <v>0.376</v>
      </c>
      <c r="J17" s="65">
        <v>31.166</v>
      </c>
    </row>
    <row r="18" spans="1:10" x14ac:dyDescent="0.25">
      <c r="A18" s="7"/>
      <c r="B18" s="1" t="s">
        <v>84</v>
      </c>
      <c r="C18" s="55">
        <v>0</v>
      </c>
      <c r="D18" s="2" t="s">
        <v>29</v>
      </c>
      <c r="E18" s="15">
        <v>60</v>
      </c>
      <c r="F18" s="22">
        <v>8</v>
      </c>
      <c r="G18" s="15">
        <v>100</v>
      </c>
      <c r="H18" s="64">
        <v>2.0939999999999999</v>
      </c>
      <c r="I18" s="64">
        <v>0.38900000000000001</v>
      </c>
      <c r="J18" s="65">
        <v>22.055</v>
      </c>
    </row>
    <row r="19" spans="1:10" x14ac:dyDescent="0.25">
      <c r="A19" s="7"/>
      <c r="B19" s="1"/>
      <c r="C19" s="55">
        <v>21</v>
      </c>
      <c r="D19" s="2" t="s">
        <v>77</v>
      </c>
      <c r="E19" s="15">
        <v>15</v>
      </c>
      <c r="F19" s="22">
        <v>30.49</v>
      </c>
      <c r="G19" s="15">
        <v>43</v>
      </c>
      <c r="H19" s="64">
        <v>3.5459999999999998</v>
      </c>
      <c r="I19" s="64">
        <v>3.1760000000000002</v>
      </c>
      <c r="J19" s="65">
        <v>0</v>
      </c>
    </row>
    <row r="20" spans="1:10" x14ac:dyDescent="0.25">
      <c r="A20" s="7"/>
      <c r="B20" s="25"/>
      <c r="C20" s="71">
        <v>12</v>
      </c>
      <c r="D20" s="25" t="s">
        <v>78</v>
      </c>
      <c r="E20" s="26">
        <v>1</v>
      </c>
      <c r="F20" s="27">
        <v>0.73</v>
      </c>
      <c r="G20" s="26"/>
      <c r="H20" s="67">
        <v>2.1000000000000001E-2</v>
      </c>
      <c r="I20" s="67">
        <v>5.0000000000000001E-3</v>
      </c>
      <c r="J20" s="68">
        <v>0.06</v>
      </c>
    </row>
    <row r="21" spans="1:10" ht="15.75" thickBot="1" x14ac:dyDescent="0.3">
      <c r="A21" s="8"/>
      <c r="B21" s="9"/>
      <c r="C21" s="9"/>
      <c r="D21" s="31" t="s">
        <v>27</v>
      </c>
      <c r="E21" s="16">
        <f>SUM(E4,E5,E6,E7,E8,E10,E13,E14,E15,E16,E17,E18,E19,E20)</f>
        <v>1541</v>
      </c>
      <c r="F21" s="23">
        <f>SUM(F4,F5,F6,F7,F8,F10,F13,F14,F15,F16,F17,F18,F19,F20)</f>
        <v>350</v>
      </c>
      <c r="G21" s="16">
        <f>SUM(G4,G5,G6,G7,G8,G10,G13,G14,G15,G16,G17,G18,G19)</f>
        <v>1309</v>
      </c>
      <c r="H21" s="36">
        <f>SUM(H4,H5,H6,H7,H8,H10,H13,H14,H15,H16,H17,H18,H19,H20)</f>
        <v>45.872</v>
      </c>
      <c r="I21" s="36">
        <f>SUM(I4,I5,I6,I7,I8,I10,I13,I14,I15,I16,I17,I18,I19,I20)</f>
        <v>3732.8490000000002</v>
      </c>
      <c r="J21" s="39">
        <f>SUM(J4,J5,J6,J7,J8,J10,J13,J14,J15,J16,J17,J18,J19,J20)</f>
        <v>190.44800000000001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tabSelected="1" workbookViewId="0">
      <selection activeCell="D17" sqref="D17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72">
        <v>34</v>
      </c>
      <c r="C1" s="73"/>
      <c r="D1" s="74"/>
      <c r="E1" t="s">
        <v>22</v>
      </c>
      <c r="F1" s="20"/>
      <c r="H1" t="s">
        <v>1</v>
      </c>
      <c r="I1" s="57">
        <v>44811</v>
      </c>
      <c r="J1" s="19"/>
    </row>
    <row r="2" spans="1:10" ht="15.75" thickBot="1" x14ac:dyDescent="0.3"/>
    <row r="3" spans="1:10" ht="30.75" thickBot="1" x14ac:dyDescent="0.3">
      <c r="A3" s="42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0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3">
        <v>25</v>
      </c>
      <c r="D4" s="6" t="s">
        <v>53</v>
      </c>
      <c r="E4" s="14">
        <v>160</v>
      </c>
      <c r="F4" s="21">
        <v>90</v>
      </c>
      <c r="G4" s="14">
        <v>302</v>
      </c>
      <c r="H4" s="34">
        <v>15.587</v>
      </c>
      <c r="I4" s="34">
        <v>12.462</v>
      </c>
      <c r="J4" s="37">
        <v>31.946000000000002</v>
      </c>
    </row>
    <row r="5" spans="1:10" x14ac:dyDescent="0.25">
      <c r="A5" s="7"/>
      <c r="B5" s="1" t="s">
        <v>12</v>
      </c>
      <c r="C5" s="54">
        <v>25</v>
      </c>
      <c r="D5" s="28" t="s">
        <v>28</v>
      </c>
      <c r="E5" s="15">
        <v>210</v>
      </c>
      <c r="F5" s="22">
        <v>3.78</v>
      </c>
      <c r="G5" s="15">
        <v>36</v>
      </c>
      <c r="H5" s="35">
        <v>0.159</v>
      </c>
      <c r="I5" s="35">
        <v>0</v>
      </c>
      <c r="J5" s="38">
        <v>8.7420000000000009</v>
      </c>
    </row>
    <row r="6" spans="1:10" x14ac:dyDescent="0.25">
      <c r="A6" s="7"/>
      <c r="B6" s="1" t="s">
        <v>23</v>
      </c>
      <c r="C6" s="54">
        <v>0</v>
      </c>
      <c r="D6" s="28" t="s">
        <v>54</v>
      </c>
      <c r="E6" s="15">
        <v>70</v>
      </c>
      <c r="F6" s="22">
        <v>15.23</v>
      </c>
      <c r="G6" s="15">
        <v>189</v>
      </c>
      <c r="H6" s="35">
        <v>4.2610000000000001</v>
      </c>
      <c r="I6" s="35">
        <v>4.0750000000000002</v>
      </c>
      <c r="J6" s="38">
        <v>33.819000000000003</v>
      </c>
    </row>
    <row r="7" spans="1:10" ht="15.75" thickBot="1" x14ac:dyDescent="0.3">
      <c r="A7" s="8"/>
      <c r="B7" s="9"/>
      <c r="C7" s="56"/>
      <c r="D7" s="9"/>
      <c r="E7" s="16"/>
      <c r="F7" s="23"/>
      <c r="G7" s="16"/>
      <c r="H7" s="36"/>
      <c r="I7" s="36"/>
      <c r="J7" s="39"/>
    </row>
    <row r="8" spans="1:10" x14ac:dyDescent="0.25">
      <c r="A8" s="4" t="s">
        <v>13</v>
      </c>
      <c r="B8" s="11" t="s">
        <v>20</v>
      </c>
      <c r="C8" s="53" t="s">
        <v>55</v>
      </c>
      <c r="D8" s="6" t="s">
        <v>35</v>
      </c>
      <c r="E8" s="14">
        <v>130</v>
      </c>
      <c r="F8" s="21">
        <v>30.99</v>
      </c>
      <c r="G8" s="14">
        <v>51</v>
      </c>
      <c r="H8" s="35">
        <v>0.439</v>
      </c>
      <c r="I8" s="35">
        <v>4.9000000000000002E-2</v>
      </c>
      <c r="J8" s="38">
        <v>12.179</v>
      </c>
    </row>
    <row r="9" spans="1:10" ht="15.75" x14ac:dyDescent="0.25">
      <c r="A9" s="7"/>
      <c r="B9" s="2"/>
      <c r="C9" s="45"/>
      <c r="D9" s="45" t="s">
        <v>27</v>
      </c>
      <c r="E9" s="46">
        <f t="shared" ref="E9:J9" si="0">SUM(E4:E8)</f>
        <v>570</v>
      </c>
      <c r="F9" s="47">
        <v>140</v>
      </c>
      <c r="G9" s="46">
        <f t="shared" si="0"/>
        <v>578</v>
      </c>
      <c r="H9" s="48">
        <f t="shared" si="0"/>
        <v>20.446000000000002</v>
      </c>
      <c r="I9" s="48">
        <f t="shared" si="0"/>
        <v>16.585999999999999</v>
      </c>
      <c r="J9" s="49">
        <f t="shared" si="0"/>
        <v>86.686000000000007</v>
      </c>
    </row>
    <row r="10" spans="1:10" ht="15.75" thickBot="1" x14ac:dyDescent="0.3">
      <c r="A10" s="8"/>
      <c r="B10" s="9"/>
      <c r="C10" s="9"/>
      <c r="D10" s="9"/>
      <c r="E10" s="16"/>
      <c r="F10" s="23"/>
      <c r="G10" s="16"/>
      <c r="H10" s="16"/>
      <c r="I10" s="16"/>
      <c r="J10" s="17"/>
    </row>
    <row r="11" spans="1:10" x14ac:dyDescent="0.25">
      <c r="A11" s="7" t="s">
        <v>14</v>
      </c>
      <c r="B11" s="10" t="s">
        <v>15</v>
      </c>
      <c r="C11" s="58">
        <v>12</v>
      </c>
      <c r="D11" s="3" t="s">
        <v>79</v>
      </c>
      <c r="E11" s="18">
        <v>60</v>
      </c>
      <c r="F11" s="24">
        <v>15.2</v>
      </c>
      <c r="G11" s="18">
        <v>12</v>
      </c>
      <c r="H11" s="62">
        <v>0.55800000000000005</v>
      </c>
      <c r="I11" s="62">
        <v>0.113</v>
      </c>
      <c r="J11" s="63">
        <v>2.1800000000000002</v>
      </c>
    </row>
    <row r="12" spans="1:10" x14ac:dyDescent="0.25">
      <c r="A12" s="7"/>
      <c r="B12" s="1" t="s">
        <v>16</v>
      </c>
      <c r="C12" s="55" t="s">
        <v>99</v>
      </c>
      <c r="D12" s="2" t="s">
        <v>80</v>
      </c>
      <c r="E12" s="15">
        <v>250</v>
      </c>
      <c r="F12" s="22">
        <v>17.899999999999999</v>
      </c>
      <c r="G12" s="15">
        <v>68</v>
      </c>
      <c r="H12" s="64">
        <v>1.4850000000000001</v>
      </c>
      <c r="I12" s="64">
        <v>3.45</v>
      </c>
      <c r="J12" s="65">
        <v>7.8140000000000001</v>
      </c>
    </row>
    <row r="13" spans="1:10" x14ac:dyDescent="0.25">
      <c r="A13" s="7"/>
      <c r="B13" s="1" t="s">
        <v>17</v>
      </c>
      <c r="C13" s="55" t="s">
        <v>100</v>
      </c>
      <c r="D13" s="2" t="s">
        <v>81</v>
      </c>
      <c r="E13" s="15">
        <v>100</v>
      </c>
      <c r="F13" s="22">
        <v>113.66</v>
      </c>
      <c r="G13" s="15">
        <v>222</v>
      </c>
      <c r="H13" s="64">
        <v>13.167</v>
      </c>
      <c r="I13" s="64">
        <v>15.228999999999999</v>
      </c>
      <c r="J13" s="65">
        <v>8.1229999999999993</v>
      </c>
    </row>
    <row r="14" spans="1:10" x14ac:dyDescent="0.25">
      <c r="A14" s="7"/>
      <c r="B14" s="1" t="s">
        <v>18</v>
      </c>
      <c r="C14" s="55" t="s">
        <v>101</v>
      </c>
      <c r="D14" s="2" t="s">
        <v>82</v>
      </c>
      <c r="E14" s="15">
        <v>150</v>
      </c>
      <c r="F14" s="22">
        <v>29.84</v>
      </c>
      <c r="G14" s="15">
        <v>211</v>
      </c>
      <c r="H14" s="64">
        <v>6.9649999999999999</v>
      </c>
      <c r="I14" s="64">
        <v>5.0389999999999997</v>
      </c>
      <c r="J14" s="65">
        <v>34.405000000000001</v>
      </c>
    </row>
    <row r="15" spans="1:10" x14ac:dyDescent="0.25">
      <c r="A15" s="7"/>
      <c r="B15" s="1" t="s">
        <v>65</v>
      </c>
      <c r="C15" s="55" t="s">
        <v>102</v>
      </c>
      <c r="D15" s="2" t="s">
        <v>83</v>
      </c>
      <c r="E15" s="15">
        <v>200</v>
      </c>
      <c r="F15" s="22">
        <v>15.98</v>
      </c>
      <c r="G15" s="15">
        <v>69</v>
      </c>
      <c r="H15" s="64">
        <v>7.9000000000000001E-2</v>
      </c>
      <c r="I15" s="64">
        <v>8.0000000000000002E-3</v>
      </c>
      <c r="J15" s="65">
        <v>17.187000000000001</v>
      </c>
    </row>
    <row r="16" spans="1:10" x14ac:dyDescent="0.25">
      <c r="A16" s="7"/>
      <c r="B16" s="1" t="s">
        <v>24</v>
      </c>
      <c r="C16" s="55">
        <v>0</v>
      </c>
      <c r="D16" s="2" t="s">
        <v>85</v>
      </c>
      <c r="E16" s="15">
        <v>20</v>
      </c>
      <c r="F16" s="22">
        <v>2.67</v>
      </c>
      <c r="G16" s="15">
        <v>42</v>
      </c>
      <c r="H16" s="64">
        <v>1.0660000000000001</v>
      </c>
      <c r="I16" s="64">
        <v>0.17699999999999999</v>
      </c>
      <c r="J16" s="65">
        <v>8.9290000000000003</v>
      </c>
    </row>
    <row r="17" spans="1:10" x14ac:dyDescent="0.25">
      <c r="A17" s="7"/>
      <c r="B17" s="1" t="s">
        <v>21</v>
      </c>
      <c r="C17" s="55">
        <v>0</v>
      </c>
      <c r="D17" s="2" t="s">
        <v>29</v>
      </c>
      <c r="E17" s="15">
        <v>60</v>
      </c>
      <c r="F17" s="22">
        <v>8</v>
      </c>
      <c r="G17" s="15">
        <v>100</v>
      </c>
      <c r="H17" s="64">
        <v>2.0939999999999999</v>
      </c>
      <c r="I17" s="64">
        <v>0.38900000000000001</v>
      </c>
      <c r="J17" s="65">
        <v>22.055</v>
      </c>
    </row>
    <row r="18" spans="1:10" x14ac:dyDescent="0.25">
      <c r="A18" s="7"/>
      <c r="B18" s="66"/>
      <c r="C18" s="71">
        <v>1</v>
      </c>
      <c r="D18" s="25" t="s">
        <v>86</v>
      </c>
      <c r="E18" s="26">
        <v>10</v>
      </c>
      <c r="F18" s="27">
        <v>4.55</v>
      </c>
      <c r="G18" s="26">
        <v>13</v>
      </c>
      <c r="H18" s="67">
        <v>0.20699999999999999</v>
      </c>
      <c r="I18" s="67">
        <v>1.2410000000000001</v>
      </c>
      <c r="J18" s="68">
        <v>0.313</v>
      </c>
    </row>
    <row r="19" spans="1:10" x14ac:dyDescent="0.25">
      <c r="A19" s="7"/>
      <c r="B19" s="25"/>
      <c r="C19" s="71">
        <v>12</v>
      </c>
      <c r="D19" s="25" t="s">
        <v>87</v>
      </c>
      <c r="E19" s="26">
        <v>3</v>
      </c>
      <c r="F19" s="27">
        <v>2.2000000000000002</v>
      </c>
      <c r="G19" s="26">
        <v>1</v>
      </c>
      <c r="H19" s="67">
        <v>6.3E-2</v>
      </c>
      <c r="I19" s="67">
        <v>1.4E-2</v>
      </c>
      <c r="J19" s="68">
        <v>0.18099999999999999</v>
      </c>
    </row>
    <row r="20" spans="1:10" ht="15.75" thickBot="1" x14ac:dyDescent="0.3">
      <c r="A20" s="8"/>
      <c r="B20" s="9"/>
      <c r="C20" s="9"/>
      <c r="D20" s="31" t="s">
        <v>27</v>
      </c>
      <c r="E20" s="16">
        <f>SUM(E4,E5,E6,E8,E11,E12,E13,E14,E15,E16,E17,E18,E19)</f>
        <v>1423</v>
      </c>
      <c r="F20" s="23">
        <f>SUM(F4,F5,F6,F8,F11,F12,F13,F14,F15,F16,F17,F18,F19)</f>
        <v>350</v>
      </c>
      <c r="G20" s="16">
        <f>SUM(G4,G5,G6,G8,G11,G12,G13,G14,G15,G16,G17,G18,G19)</f>
        <v>1316</v>
      </c>
      <c r="H20" s="36">
        <f>SUM(H4,H5,H6,H8,H11,H12,H13,H14,H15,H16,H17,H18,H199)</f>
        <v>46.067</v>
      </c>
      <c r="I20" s="36">
        <f>SUM(I4,I5,I6,I8,I11,I12,I13,I14,I15,I16,I17,I18,I19)</f>
        <v>42.246000000000009</v>
      </c>
      <c r="J20" s="39">
        <f>SUM(J5,J4,J6,J8,J11,J12,J13,J14,J15,J16,J17,J18,J19)</f>
        <v>187.87300000000005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"/>
  <sheetViews>
    <sheetView workbookViewId="0">
      <selection activeCell="D20" sqref="D20:J20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72">
        <v>34</v>
      </c>
      <c r="C1" s="73"/>
      <c r="D1" s="74"/>
      <c r="E1" t="s">
        <v>22</v>
      </c>
      <c r="F1" s="20"/>
      <c r="H1" t="s">
        <v>1</v>
      </c>
      <c r="I1" s="57">
        <v>44812</v>
      </c>
      <c r="J1" s="19"/>
    </row>
    <row r="2" spans="1:10" ht="15.75" thickBot="1" x14ac:dyDescent="0.3"/>
    <row r="3" spans="1:10" ht="30.75" thickBot="1" x14ac:dyDescent="0.3">
      <c r="A3" s="42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0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5">
        <v>25</v>
      </c>
      <c r="D4" s="2" t="s">
        <v>56</v>
      </c>
      <c r="E4" s="15">
        <v>160</v>
      </c>
      <c r="F4" s="22">
        <v>75.28</v>
      </c>
      <c r="G4" s="15">
        <v>215</v>
      </c>
      <c r="H4" s="35">
        <v>12.968999999999999</v>
      </c>
      <c r="I4" s="35">
        <v>16.664000000000001</v>
      </c>
      <c r="J4" s="38">
        <v>3.35</v>
      </c>
    </row>
    <row r="5" spans="1:10" x14ac:dyDescent="0.25">
      <c r="A5" s="7"/>
      <c r="B5" s="1" t="s">
        <v>12</v>
      </c>
      <c r="C5" s="55" t="s">
        <v>44</v>
      </c>
      <c r="D5" s="2" t="s">
        <v>32</v>
      </c>
      <c r="E5" s="15">
        <v>200</v>
      </c>
      <c r="F5" s="22">
        <v>15.04</v>
      </c>
      <c r="G5" s="15">
        <v>70</v>
      </c>
      <c r="H5" s="35">
        <v>2.2959999999999998</v>
      </c>
      <c r="I5" s="35">
        <v>1.778</v>
      </c>
      <c r="J5" s="38">
        <v>11.297000000000001</v>
      </c>
    </row>
    <row r="6" spans="1:10" ht="30" x14ac:dyDescent="0.25">
      <c r="A6" s="7"/>
      <c r="B6" s="1" t="s">
        <v>23</v>
      </c>
      <c r="C6" s="54">
        <v>0</v>
      </c>
      <c r="D6" s="28" t="s">
        <v>29</v>
      </c>
      <c r="E6" s="15">
        <v>30</v>
      </c>
      <c r="F6" s="22">
        <v>4</v>
      </c>
      <c r="G6" s="15">
        <v>50</v>
      </c>
      <c r="H6" s="35">
        <v>1.0469999999999999</v>
      </c>
      <c r="I6" s="35">
        <v>0.19500000000000001</v>
      </c>
      <c r="J6" s="38">
        <v>11.026999999999999</v>
      </c>
    </row>
    <row r="7" spans="1:10" x14ac:dyDescent="0.25">
      <c r="A7" s="7"/>
      <c r="B7" s="51"/>
      <c r="C7" s="55">
        <v>14</v>
      </c>
      <c r="D7" s="2" t="s">
        <v>57</v>
      </c>
      <c r="E7" s="15">
        <v>50</v>
      </c>
      <c r="F7" s="22">
        <v>11.56</v>
      </c>
      <c r="G7" s="15">
        <v>175</v>
      </c>
      <c r="H7" s="35">
        <v>3.6680000000000001</v>
      </c>
      <c r="I7" s="35">
        <v>4.6310000000000002</v>
      </c>
      <c r="J7" s="38">
        <v>29.61</v>
      </c>
    </row>
    <row r="8" spans="1:10" ht="15.75" thickBot="1" x14ac:dyDescent="0.3">
      <c r="A8" s="8"/>
      <c r="B8" s="52"/>
      <c r="C8" s="56"/>
      <c r="D8" s="9"/>
      <c r="E8" s="16"/>
      <c r="F8" s="23"/>
      <c r="G8" s="16"/>
      <c r="H8" s="36"/>
      <c r="I8" s="36"/>
      <c r="J8" s="39"/>
    </row>
    <row r="9" spans="1:10" x14ac:dyDescent="0.25">
      <c r="A9" s="4" t="s">
        <v>13</v>
      </c>
      <c r="B9" s="11" t="s">
        <v>20</v>
      </c>
      <c r="C9" s="53">
        <v>0</v>
      </c>
      <c r="D9" s="6" t="s">
        <v>58</v>
      </c>
      <c r="E9" s="14">
        <v>80</v>
      </c>
      <c r="F9" s="21">
        <v>34.119999999999997</v>
      </c>
      <c r="G9" s="14">
        <v>26</v>
      </c>
      <c r="H9" s="34">
        <v>0.54100000000000004</v>
      </c>
      <c r="I9" s="34">
        <v>0.15</v>
      </c>
      <c r="J9" s="37">
        <v>5.7359999999999998</v>
      </c>
    </row>
    <row r="10" spans="1:10" x14ac:dyDescent="0.25">
      <c r="A10" s="7"/>
      <c r="B10" s="2"/>
      <c r="C10" s="50"/>
      <c r="D10" s="50" t="s">
        <v>27</v>
      </c>
      <c r="E10" s="46">
        <f>SUM(E4:E9)</f>
        <v>520</v>
      </c>
      <c r="F10" s="47">
        <v>140</v>
      </c>
      <c r="G10" s="46">
        <f>SUM(G4:G9)</f>
        <v>536</v>
      </c>
      <c r="H10" s="48">
        <f>SUM(H4:H9)</f>
        <v>20.520999999999997</v>
      </c>
      <c r="I10" s="48">
        <f>SUM(I4:I9)</f>
        <v>23.417999999999999</v>
      </c>
      <c r="J10" s="49">
        <f>SUM(J4:J9)</f>
        <v>61.019999999999996</v>
      </c>
    </row>
    <row r="11" spans="1:10" ht="15.75" thickBot="1" x14ac:dyDescent="0.3">
      <c r="A11" s="8"/>
      <c r="B11" s="9"/>
      <c r="C11" s="9"/>
      <c r="D11" s="9"/>
      <c r="E11" s="16"/>
      <c r="F11" s="23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58">
        <v>12</v>
      </c>
      <c r="D12" s="3" t="s">
        <v>88</v>
      </c>
      <c r="E12" s="18">
        <v>60</v>
      </c>
      <c r="F12" s="24">
        <v>13.51</v>
      </c>
      <c r="G12" s="18">
        <v>6</v>
      </c>
      <c r="H12" s="62">
        <v>0.35499999999999998</v>
      </c>
      <c r="I12" s="62">
        <v>5.6000000000000001E-2</v>
      </c>
      <c r="J12" s="63">
        <v>1.0900000000000001</v>
      </c>
    </row>
    <row r="13" spans="1:10" x14ac:dyDescent="0.25">
      <c r="A13" s="7"/>
      <c r="B13" s="1" t="s">
        <v>16</v>
      </c>
      <c r="C13" s="55" t="s">
        <v>94</v>
      </c>
      <c r="D13" s="2" t="s">
        <v>89</v>
      </c>
      <c r="E13" s="15">
        <v>250</v>
      </c>
      <c r="F13" s="22">
        <v>21.18</v>
      </c>
      <c r="G13" s="15">
        <v>80</v>
      </c>
      <c r="H13" s="64">
        <v>1.45</v>
      </c>
      <c r="I13" s="64">
        <v>3.254</v>
      </c>
      <c r="J13" s="65">
        <v>11.167</v>
      </c>
    </row>
    <row r="14" spans="1:10" x14ac:dyDescent="0.25">
      <c r="A14" s="7"/>
      <c r="B14" s="1" t="s">
        <v>17</v>
      </c>
      <c r="C14" s="55" t="s">
        <v>95</v>
      </c>
      <c r="D14" s="2" t="s">
        <v>90</v>
      </c>
      <c r="E14" s="15">
        <v>200</v>
      </c>
      <c r="F14" s="22">
        <v>119.23</v>
      </c>
      <c r="G14" s="15">
        <v>265</v>
      </c>
      <c r="H14" s="64">
        <v>13.859</v>
      </c>
      <c r="I14" s="64">
        <v>15.01</v>
      </c>
      <c r="J14" s="65">
        <v>18.582000000000001</v>
      </c>
    </row>
    <row r="15" spans="1:10" x14ac:dyDescent="0.25">
      <c r="A15" s="7"/>
      <c r="B15" s="1" t="s">
        <v>65</v>
      </c>
      <c r="C15" s="55">
        <v>25</v>
      </c>
      <c r="D15" s="2" t="s">
        <v>91</v>
      </c>
      <c r="E15" s="15">
        <v>200</v>
      </c>
      <c r="F15" s="22">
        <v>19.32</v>
      </c>
      <c r="G15" s="15">
        <v>86</v>
      </c>
      <c r="H15" s="64">
        <v>0.36699999999999999</v>
      </c>
      <c r="I15" s="64">
        <v>5.0999999999999997E-2</v>
      </c>
      <c r="J15" s="65">
        <v>21.048999999999999</v>
      </c>
    </row>
    <row r="16" spans="1:10" x14ac:dyDescent="0.25">
      <c r="A16" s="7"/>
      <c r="B16" s="1" t="s">
        <v>21</v>
      </c>
      <c r="C16" s="55">
        <v>0</v>
      </c>
      <c r="D16" s="2" t="s">
        <v>29</v>
      </c>
      <c r="E16" s="15">
        <v>60</v>
      </c>
      <c r="F16" s="22">
        <v>8</v>
      </c>
      <c r="G16" s="15">
        <v>100</v>
      </c>
      <c r="H16" s="64">
        <v>2.0939999999999999</v>
      </c>
      <c r="I16" s="64">
        <v>0.38900000000000001</v>
      </c>
      <c r="J16" s="65">
        <v>22.055</v>
      </c>
    </row>
    <row r="17" spans="1:10" x14ac:dyDescent="0.25">
      <c r="A17" s="7"/>
      <c r="B17" s="1"/>
      <c r="C17" s="55">
        <v>12</v>
      </c>
      <c r="D17" s="2" t="s">
        <v>92</v>
      </c>
      <c r="E17" s="15">
        <v>2</v>
      </c>
      <c r="F17" s="22">
        <v>1.46</v>
      </c>
      <c r="G17" s="15">
        <v>1</v>
      </c>
      <c r="H17" s="64">
        <v>4.2000000000000003E-2</v>
      </c>
      <c r="I17" s="64">
        <v>8.9999999999999993E-3</v>
      </c>
      <c r="J17" s="65">
        <v>0.12</v>
      </c>
    </row>
    <row r="18" spans="1:10" x14ac:dyDescent="0.25">
      <c r="A18" s="7"/>
      <c r="B18" s="1"/>
      <c r="C18" s="55">
        <v>1</v>
      </c>
      <c r="D18" s="2" t="s">
        <v>86</v>
      </c>
      <c r="E18" s="15">
        <v>5</v>
      </c>
      <c r="F18" s="22">
        <v>2.27</v>
      </c>
      <c r="G18" s="15">
        <v>7</v>
      </c>
      <c r="H18" s="64">
        <v>0.10299999999999999</v>
      </c>
      <c r="I18" s="64">
        <v>0.62</v>
      </c>
      <c r="J18" s="65">
        <v>0.157</v>
      </c>
    </row>
    <row r="19" spans="1:10" x14ac:dyDescent="0.25">
      <c r="A19" s="7"/>
      <c r="B19" s="25"/>
      <c r="C19" s="71">
        <v>8</v>
      </c>
      <c r="D19" s="25" t="s">
        <v>93</v>
      </c>
      <c r="E19" s="26">
        <v>70</v>
      </c>
      <c r="F19" s="27">
        <v>25.03</v>
      </c>
      <c r="G19" s="26">
        <v>202</v>
      </c>
      <c r="H19" s="67">
        <v>3.9940000000000002</v>
      </c>
      <c r="I19" s="67">
        <v>5.7629999999999999</v>
      </c>
      <c r="J19" s="68">
        <v>33.625999999999998</v>
      </c>
    </row>
    <row r="20" spans="1:10" ht="15.75" thickBot="1" x14ac:dyDescent="0.3">
      <c r="A20" s="8"/>
      <c r="B20" s="9"/>
      <c r="C20" s="9"/>
      <c r="D20" s="31" t="s">
        <v>27</v>
      </c>
      <c r="E20" s="16">
        <f t="shared" ref="E20:J20" si="0">SUM(E4,E5,E6,E7,E9,E12,E13,E14,E15,E16,E17,E18,E19)</f>
        <v>1367</v>
      </c>
      <c r="F20" s="23">
        <f t="shared" si="0"/>
        <v>350</v>
      </c>
      <c r="G20" s="16">
        <f t="shared" si="0"/>
        <v>1283</v>
      </c>
      <c r="H20" s="36">
        <f t="shared" si="0"/>
        <v>42.784999999999997</v>
      </c>
      <c r="I20" s="36">
        <f t="shared" si="0"/>
        <v>48.57</v>
      </c>
      <c r="J20" s="39">
        <f t="shared" si="0"/>
        <v>168.86600000000004</v>
      </c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4"/>
  <sheetViews>
    <sheetView workbookViewId="0">
      <selection activeCell="L4" sqref="L4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72">
        <v>34</v>
      </c>
      <c r="C1" s="73"/>
      <c r="D1" s="74"/>
      <c r="E1" t="s">
        <v>22</v>
      </c>
      <c r="F1" s="20"/>
      <c r="H1" t="s">
        <v>1</v>
      </c>
      <c r="I1" s="57">
        <v>44813</v>
      </c>
      <c r="J1" s="19"/>
    </row>
    <row r="2" spans="1:10" ht="15.75" thickBot="1" x14ac:dyDescent="0.3"/>
    <row r="3" spans="1:10" ht="30" x14ac:dyDescent="0.25">
      <c r="A3" s="42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0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1" t="s">
        <v>39</v>
      </c>
      <c r="B4" s="60" t="s">
        <v>59</v>
      </c>
      <c r="C4" s="55">
        <v>12</v>
      </c>
      <c r="D4" s="2" t="s">
        <v>60</v>
      </c>
      <c r="E4" s="15">
        <v>50</v>
      </c>
      <c r="F4" s="22">
        <v>16.52</v>
      </c>
      <c r="G4" s="15">
        <v>12</v>
      </c>
      <c r="H4" s="35">
        <v>0.54900000000000004</v>
      </c>
      <c r="I4" s="35">
        <v>4.7E-2</v>
      </c>
      <c r="J4" s="38">
        <v>2.3420000000000001</v>
      </c>
    </row>
    <row r="5" spans="1:10" x14ac:dyDescent="0.25">
      <c r="A5" s="7"/>
      <c r="B5" s="10" t="s">
        <v>11</v>
      </c>
      <c r="C5" s="59" t="s">
        <v>46</v>
      </c>
      <c r="D5" s="29" t="s">
        <v>38</v>
      </c>
      <c r="E5" s="18">
        <v>90</v>
      </c>
      <c r="F5" s="24">
        <v>58.26</v>
      </c>
      <c r="G5" s="18">
        <v>182</v>
      </c>
      <c r="H5" s="43">
        <v>9.2279999999999998</v>
      </c>
      <c r="I5" s="43">
        <v>13.848000000000001</v>
      </c>
      <c r="J5" s="44">
        <v>5.2320000000000002</v>
      </c>
    </row>
    <row r="6" spans="1:10" x14ac:dyDescent="0.25">
      <c r="A6" s="7"/>
      <c r="B6" s="10"/>
      <c r="C6" s="58">
        <v>0</v>
      </c>
      <c r="D6" s="3" t="s">
        <v>36</v>
      </c>
      <c r="E6" s="18">
        <v>30</v>
      </c>
      <c r="F6" s="24">
        <v>8.3699999999999992</v>
      </c>
      <c r="G6" s="18">
        <v>23</v>
      </c>
      <c r="H6" s="43">
        <v>0.29799999999999999</v>
      </c>
      <c r="I6" s="43">
        <v>0.629</v>
      </c>
      <c r="J6" s="44">
        <v>4.1360000000000001</v>
      </c>
    </row>
    <row r="7" spans="1:10" x14ac:dyDescent="0.25">
      <c r="A7" s="7"/>
      <c r="B7" s="1" t="s">
        <v>18</v>
      </c>
      <c r="C7" s="58" t="s">
        <v>47</v>
      </c>
      <c r="D7" s="3" t="s">
        <v>31</v>
      </c>
      <c r="E7" s="18">
        <v>150</v>
      </c>
      <c r="F7" s="24">
        <v>15.46</v>
      </c>
      <c r="G7" s="18">
        <v>176</v>
      </c>
      <c r="H7" s="43">
        <v>4.4829999999999997</v>
      </c>
      <c r="I7" s="43">
        <v>3.6960000000000002</v>
      </c>
      <c r="J7" s="44">
        <v>31.236000000000001</v>
      </c>
    </row>
    <row r="8" spans="1:10" x14ac:dyDescent="0.25">
      <c r="A8" s="7"/>
      <c r="B8" s="1" t="s">
        <v>12</v>
      </c>
      <c r="C8" s="54" t="s">
        <v>45</v>
      </c>
      <c r="D8" s="28" t="s">
        <v>37</v>
      </c>
      <c r="E8" s="15">
        <v>217</v>
      </c>
      <c r="F8" s="22">
        <v>7.39</v>
      </c>
      <c r="G8" s="15">
        <v>37</v>
      </c>
      <c r="H8" s="35">
        <v>0.21199999999999999</v>
      </c>
      <c r="I8" s="35">
        <v>7.0000000000000001E-3</v>
      </c>
      <c r="J8" s="38">
        <v>8.9429999999999996</v>
      </c>
    </row>
    <row r="9" spans="1:10" ht="30" x14ac:dyDescent="0.25">
      <c r="A9" s="7"/>
      <c r="B9" s="1" t="s">
        <v>23</v>
      </c>
      <c r="C9" s="54">
        <v>0</v>
      </c>
      <c r="D9" s="28" t="s">
        <v>29</v>
      </c>
      <c r="E9" s="15">
        <v>30</v>
      </c>
      <c r="F9" s="15">
        <v>4</v>
      </c>
      <c r="G9" s="15">
        <v>50</v>
      </c>
      <c r="H9" s="35">
        <v>1.0469999999999999</v>
      </c>
      <c r="I9" s="35">
        <v>0.19500000000000001</v>
      </c>
      <c r="J9" s="38">
        <v>11.026999999999999</v>
      </c>
    </row>
    <row r="10" spans="1:10" x14ac:dyDescent="0.25">
      <c r="A10" s="7"/>
      <c r="B10" s="2"/>
      <c r="C10" s="55">
        <v>0</v>
      </c>
      <c r="D10" s="2" t="s">
        <v>61</v>
      </c>
      <c r="E10" s="15">
        <v>50</v>
      </c>
      <c r="F10" s="15">
        <v>30</v>
      </c>
      <c r="G10" s="15">
        <v>134</v>
      </c>
      <c r="H10" s="35">
        <v>3.2280000000000002</v>
      </c>
      <c r="I10" s="35">
        <v>3.1579999999999999</v>
      </c>
      <c r="J10" s="38">
        <v>23.120999999999999</v>
      </c>
    </row>
    <row r="11" spans="1:10" ht="15.75" thickBot="1" x14ac:dyDescent="0.3">
      <c r="A11" s="8"/>
      <c r="B11" s="9"/>
      <c r="C11" s="56"/>
      <c r="D11" s="9"/>
      <c r="E11" s="16"/>
      <c r="F11" s="23"/>
      <c r="G11" s="16"/>
      <c r="H11" s="36"/>
      <c r="I11" s="36"/>
      <c r="J11" s="39"/>
    </row>
    <row r="12" spans="1:10" x14ac:dyDescent="0.25">
      <c r="A12" s="4" t="s">
        <v>13</v>
      </c>
      <c r="B12" s="11" t="s">
        <v>20</v>
      </c>
      <c r="C12" s="53"/>
      <c r="D12" s="6"/>
      <c r="E12" s="14"/>
      <c r="F12" s="21"/>
      <c r="G12" s="14"/>
      <c r="H12" s="34"/>
      <c r="I12" s="34"/>
      <c r="J12" s="37"/>
    </row>
    <row r="13" spans="1:10" x14ac:dyDescent="0.25">
      <c r="A13" s="7"/>
      <c r="B13" s="2"/>
      <c r="C13" s="50"/>
      <c r="D13" s="50" t="s">
        <v>27</v>
      </c>
      <c r="E13" s="46">
        <f t="shared" ref="E13:J13" si="0">E4+E5+E6+E7+E8+E9+E10</f>
        <v>617</v>
      </c>
      <c r="F13" s="46">
        <f t="shared" si="0"/>
        <v>140</v>
      </c>
      <c r="G13" s="46">
        <f t="shared" si="0"/>
        <v>614</v>
      </c>
      <c r="H13" s="48">
        <f t="shared" si="0"/>
        <v>19.045000000000002</v>
      </c>
      <c r="I13" s="48">
        <f t="shared" si="0"/>
        <v>21.580000000000005</v>
      </c>
      <c r="J13" s="49">
        <f t="shared" si="0"/>
        <v>86.036999999999992</v>
      </c>
    </row>
    <row r="14" spans="1:10" ht="15.75" thickBot="1" x14ac:dyDescent="0.3">
      <c r="A14" s="8"/>
      <c r="B14" s="9"/>
      <c r="C14" s="9"/>
      <c r="D14" s="9"/>
      <c r="E14" s="16"/>
      <c r="F14" s="23"/>
      <c r="G14" s="16"/>
      <c r="H14" s="16"/>
      <c r="I14" s="16"/>
      <c r="J14" s="17"/>
    </row>
    <row r="15" spans="1:10" x14ac:dyDescent="0.25">
      <c r="A15" s="7" t="s">
        <v>14</v>
      </c>
      <c r="B15" s="10" t="s">
        <v>15</v>
      </c>
      <c r="C15" s="58" t="s">
        <v>109</v>
      </c>
      <c r="D15" s="3" t="s">
        <v>103</v>
      </c>
      <c r="E15" s="18">
        <v>80</v>
      </c>
      <c r="F15" s="24">
        <v>14.48</v>
      </c>
      <c r="G15" s="18">
        <v>85</v>
      </c>
      <c r="H15" s="62">
        <v>1.2170000000000001</v>
      </c>
      <c r="I15" s="62">
        <v>5.3620000000000001</v>
      </c>
      <c r="J15" s="63">
        <v>8.0180000000000007</v>
      </c>
    </row>
    <row r="16" spans="1:10" x14ac:dyDescent="0.25">
      <c r="A16" s="7"/>
      <c r="B16" s="1" t="s">
        <v>16</v>
      </c>
      <c r="C16" s="55" t="s">
        <v>110</v>
      </c>
      <c r="D16" s="2" t="s">
        <v>104</v>
      </c>
      <c r="E16" s="15">
        <v>250</v>
      </c>
      <c r="F16" s="22">
        <v>17.100000000000001</v>
      </c>
      <c r="G16" s="15">
        <v>101</v>
      </c>
      <c r="H16" s="64">
        <v>2.2999999999999998</v>
      </c>
      <c r="I16" s="64">
        <v>2.1800000000000002</v>
      </c>
      <c r="J16" s="65">
        <v>18.085999999999999</v>
      </c>
    </row>
    <row r="17" spans="1:10" x14ac:dyDescent="0.25">
      <c r="A17" s="7"/>
      <c r="B17" s="1" t="s">
        <v>17</v>
      </c>
      <c r="C17" s="55">
        <v>25</v>
      </c>
      <c r="D17" s="2" t="s">
        <v>105</v>
      </c>
      <c r="E17" s="15">
        <v>120</v>
      </c>
      <c r="F17" s="22">
        <v>91.95</v>
      </c>
      <c r="G17" s="15">
        <v>183</v>
      </c>
      <c r="H17" s="64">
        <v>14.613</v>
      </c>
      <c r="I17" s="64">
        <v>8.2780000000000005</v>
      </c>
      <c r="J17" s="65">
        <v>12.614000000000001</v>
      </c>
    </row>
    <row r="18" spans="1:10" x14ac:dyDescent="0.25">
      <c r="A18" s="7"/>
      <c r="B18" s="1" t="s">
        <v>18</v>
      </c>
      <c r="C18" s="55" t="s">
        <v>112</v>
      </c>
      <c r="D18" s="2" t="s">
        <v>106</v>
      </c>
      <c r="E18" s="15">
        <v>150</v>
      </c>
      <c r="F18" s="22">
        <v>20.95</v>
      </c>
      <c r="G18" s="15">
        <v>179</v>
      </c>
      <c r="H18" s="64">
        <v>2.952</v>
      </c>
      <c r="I18" s="64">
        <v>3.5830000000000002</v>
      </c>
      <c r="J18" s="65">
        <v>33.798000000000002</v>
      </c>
    </row>
    <row r="19" spans="1:10" x14ac:dyDescent="0.25">
      <c r="A19" s="7"/>
      <c r="B19" s="1" t="s">
        <v>65</v>
      </c>
      <c r="C19" s="55">
        <v>25</v>
      </c>
      <c r="D19" s="2" t="s">
        <v>107</v>
      </c>
      <c r="E19" s="15">
        <v>200</v>
      </c>
      <c r="F19" s="22">
        <v>21.69</v>
      </c>
      <c r="G19" s="15">
        <v>49</v>
      </c>
      <c r="H19" s="64">
        <v>0.153</v>
      </c>
      <c r="I19" s="64">
        <v>9.1999999999999998E-2</v>
      </c>
      <c r="J19" s="65">
        <v>11.849</v>
      </c>
    </row>
    <row r="20" spans="1:10" x14ac:dyDescent="0.25">
      <c r="A20" s="7"/>
      <c r="B20" s="1" t="s">
        <v>24</v>
      </c>
      <c r="C20" s="55">
        <v>0</v>
      </c>
      <c r="D20" s="2" t="s">
        <v>85</v>
      </c>
      <c r="E20" s="15">
        <v>20</v>
      </c>
      <c r="F20" s="22">
        <v>2.67</v>
      </c>
      <c r="G20" s="15">
        <v>42</v>
      </c>
      <c r="H20" s="64">
        <v>1.0660000000000001</v>
      </c>
      <c r="I20" s="64">
        <v>0.17699999999999999</v>
      </c>
      <c r="J20" s="65">
        <v>8.9290000000000003</v>
      </c>
    </row>
    <row r="21" spans="1:10" x14ac:dyDescent="0.25">
      <c r="A21" s="7"/>
      <c r="B21" s="1" t="s">
        <v>21</v>
      </c>
      <c r="C21" s="55">
        <v>0</v>
      </c>
      <c r="D21" s="2" t="s">
        <v>29</v>
      </c>
      <c r="E21" s="15">
        <v>60</v>
      </c>
      <c r="F21" s="22">
        <v>8</v>
      </c>
      <c r="G21" s="15">
        <v>100</v>
      </c>
      <c r="H21" s="64">
        <v>2.0939999999999999</v>
      </c>
      <c r="I21" s="64">
        <v>0.38900000000000001</v>
      </c>
      <c r="J21" s="65">
        <v>22.055</v>
      </c>
    </row>
    <row r="22" spans="1:10" x14ac:dyDescent="0.25">
      <c r="A22" s="7"/>
      <c r="B22" s="66"/>
      <c r="C22" s="71">
        <v>12</v>
      </c>
      <c r="D22" s="2" t="s">
        <v>92</v>
      </c>
      <c r="E22" s="26">
        <v>3</v>
      </c>
      <c r="F22" s="27">
        <v>2.2000000000000002</v>
      </c>
      <c r="G22" s="26">
        <v>1</v>
      </c>
      <c r="H22" s="67">
        <v>6.3E-2</v>
      </c>
      <c r="I22" s="67">
        <v>1.4E-2</v>
      </c>
      <c r="J22" s="68">
        <v>0.18099999999999999</v>
      </c>
    </row>
    <row r="23" spans="1:10" x14ac:dyDescent="0.25">
      <c r="A23" s="7"/>
      <c r="B23" s="25"/>
      <c r="C23" s="71" t="s">
        <v>111</v>
      </c>
      <c r="D23" s="25" t="s">
        <v>108</v>
      </c>
      <c r="E23" s="26">
        <v>15</v>
      </c>
      <c r="F23" s="27">
        <v>30.96</v>
      </c>
      <c r="G23" s="26">
        <v>44</v>
      </c>
      <c r="H23" s="67">
        <v>3.6030000000000002</v>
      </c>
      <c r="I23" s="67">
        <v>3.218</v>
      </c>
      <c r="J23" s="68">
        <v>7.9000000000000001E-2</v>
      </c>
    </row>
    <row r="24" spans="1:10" ht="15.75" thickBot="1" x14ac:dyDescent="0.3">
      <c r="A24" s="8"/>
      <c r="B24" s="9"/>
      <c r="C24" s="9"/>
      <c r="D24" s="31" t="s">
        <v>27</v>
      </c>
      <c r="E24" s="16">
        <f>SUM(E4,E5,E6,E7,E8,E9,E10,E15,E16,E17,E18,E19,E20,E21,E22,E23)</f>
        <v>1515</v>
      </c>
      <c r="F24" s="23">
        <f>SUM(F4,F5,F6,F7,F8,F9,F10,F15,F16,F17,F18,F19,F20,F21,F22,F23)</f>
        <v>349.99999999999994</v>
      </c>
      <c r="G24" s="16">
        <f>SUM(G4,G5,G6,G7,G8,G9,G10,G15,G16,G17,G18,G19,G20,G21,G22,G23)</f>
        <v>1398</v>
      </c>
      <c r="H24" s="36">
        <f>SUM(H4,H5,H6,H7,H8,H9,H10,H15,H16,H17,H18,H19,H20,H21,H22,H23)</f>
        <v>47.106000000000002</v>
      </c>
      <c r="I24" s="36">
        <f>SUM(I4,I5,I6,I7,I8,I9,I10,I15,I16,I17,I18,I19,I20,I21,I22,I23)</f>
        <v>44.873000000000005</v>
      </c>
      <c r="J24" s="39">
        <f>SUM(J4,J5,J6,J7,J8,J9,J10,J15,J16,J17,J18,J19,J20,J21,J22,J23)</f>
        <v>201.64600000000002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2,1</vt:lpstr>
      <vt:lpstr>2,2</vt:lpstr>
      <vt:lpstr>2,3</vt:lpstr>
      <vt:lpstr>2,4</vt:lpstr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Aflyatunova</cp:lastModifiedBy>
  <cp:lastPrinted>2021-11-10T06:05:11Z</cp:lastPrinted>
  <dcterms:created xsi:type="dcterms:W3CDTF">2015-06-05T18:19:34Z</dcterms:created>
  <dcterms:modified xsi:type="dcterms:W3CDTF">2022-09-02T18:35:32Z</dcterms:modified>
</cp:coreProperties>
</file>