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5.09-9.09\"/>
    </mc:Choice>
  </mc:AlternateContent>
  <xr:revisionPtr revIDLastSave="0" documentId="13_ncr:1_{B9FCEF0F-73D7-43B3-B678-433AB2A3F2F7}" xr6:coauthVersionLast="37" xr6:coauthVersionMax="37" xr10:uidLastSave="{00000000-0000-0000-0000-000000000000}"/>
  <bookViews>
    <workbookView xWindow="0" yWindow="0" windowWidth="21570" windowHeight="8145" xr2:uid="{00000000-000D-0000-FFFF-FFFF00000000}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 l="1"/>
  <c r="I20" i="4"/>
  <c r="H20" i="4"/>
  <c r="G20" i="4"/>
  <c r="F20" i="4"/>
  <c r="E20" i="4"/>
  <c r="J21" i="3" l="1"/>
  <c r="I21" i="3"/>
  <c r="H21" i="3"/>
  <c r="G21" i="3"/>
  <c r="F21" i="3"/>
  <c r="E21" i="3"/>
  <c r="J21" i="2" l="1"/>
  <c r="I21" i="2"/>
  <c r="H21" i="2"/>
  <c r="G21" i="2"/>
  <c r="F21" i="2"/>
  <c r="E21" i="2"/>
  <c r="J13" i="6" l="1"/>
  <c r="I13" i="6"/>
  <c r="H13" i="6"/>
  <c r="G13" i="6"/>
  <c r="F13" i="6"/>
  <c r="E13" i="6"/>
  <c r="J10" i="5"/>
  <c r="I10" i="5"/>
  <c r="H10" i="5"/>
  <c r="G10" i="5"/>
  <c r="E10" i="5"/>
  <c r="J9" i="4"/>
  <c r="I9" i="4"/>
  <c r="H9" i="4"/>
  <c r="G9" i="4"/>
  <c r="E9" i="4"/>
  <c r="J12" i="3"/>
  <c r="I12" i="3"/>
  <c r="H12" i="3"/>
  <c r="G12" i="3"/>
  <c r="F12" i="3"/>
  <c r="E12" i="3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<sst xmlns="http://schemas.openxmlformats.org/spreadsheetml/2006/main" count="219" uniqueCount="98">
  <si>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</si>
  <si>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</si>
  <si>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</si>
  <si>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</si>
  <si>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</si>
  <si>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</si>
  <si>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</si>
  <si>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</si>
  <si>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</si>
  <si>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</si>
  <si>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</si>
  <si>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</si>
  <si>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</si>
  <si>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</si>
  <si>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</si>
  <si>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</si>
  <si>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</si>
  <si>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</si>
  <si>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</si>
  <si>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</si>
  <si>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</si>
  <si>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</si>
  <si>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</si>
  <si>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</si>
  <si>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</si>
  <si>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</si>
  <si>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</si>
  <si>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</si>
  <si>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</si>
  <si>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</si>
  <si>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</si>
  <si>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</si>
  <si>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</si>
  <si>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</si>
  <si>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</si>
  <si>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</si>
  <si>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</si>
  <si>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</si>
  <si>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Чай с лимоном 200/10/7</t>
  </si>
  <si>
    <t>Оладьи из печени с яблоками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</si>
  <si>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</si>
  <si>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</si>
  <si>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</si>
  <si>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</si>
  <si>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</si>
  <si>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</si>
  <si>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</si>
  <si>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</si>
  <si>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</si>
  <si>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</si>
  <si>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</si>
  <si>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Тефтели рыбные (горбуша) 90/60</t>
  </si>
  <si>
    <t>Сырная  палочка</t>
  </si>
  <si>
    <t>Свежие фрукты (мандарины)</t>
  </si>
  <si>
    <t>Пудинг из творога с тыквенным пюре</t>
  </si>
  <si>
    <t>Слойка детская</t>
  </si>
  <si>
    <t>627(21)</t>
  </si>
  <si>
    <t>2н4д</t>
  </si>
  <si>
    <t>Омлет с кабачками</t>
  </si>
  <si>
    <t>Булочка школьная</t>
  </si>
  <si>
    <t>Свежие фрукты(мандарины)</t>
  </si>
  <si>
    <t>хол.зак.</t>
  </si>
  <si>
    <t>Перец сладкий порциями</t>
  </si>
  <si>
    <t>Мучное-кондитерское изделие без крема</t>
  </si>
  <si>
    <t>2н5д</t>
  </si>
  <si>
    <t>Салат из свеклы с маслом растительным</t>
  </si>
  <si>
    <t>Суп из овощей</t>
  </si>
  <si>
    <t>Пельмени п/ф "Сытные" отварные</t>
  </si>
  <si>
    <t>напиток</t>
  </si>
  <si>
    <t>булоч.изделия</t>
  </si>
  <si>
    <t>Печенье</t>
  </si>
  <si>
    <t>Напиток из чёрной смородины</t>
  </si>
  <si>
    <t>соус</t>
  </si>
  <si>
    <t>сметана</t>
  </si>
  <si>
    <t>Зелень укрропа, петрушки свежая</t>
  </si>
  <si>
    <t xml:space="preserve">Закуска "Осенняя" из овощей </t>
  </si>
  <si>
    <t>Рассольник ленинградский с перловой крупой</t>
  </si>
  <si>
    <t>Гуляш из куриной грудки в яблочно-томатном соусе</t>
  </si>
  <si>
    <t>Макаронные изделия</t>
  </si>
  <si>
    <t xml:space="preserve">Сок фруктовый, ягодный в ассортименте </t>
  </si>
  <si>
    <t>Говядина отварная (ля первых блюд)</t>
  </si>
  <si>
    <t>Зелень укропа, петрушка свежая</t>
  </si>
  <si>
    <t>Томаты свежие порциями</t>
  </si>
  <si>
    <t>Щи из свежей капусты с картофелем</t>
  </si>
  <si>
    <t>Говядина в кисло-сладком соусе</t>
  </si>
  <si>
    <t>Каша гречневая рассыпчата</t>
  </si>
  <si>
    <t>Напиток яблочный с витаминной смесью "Витошка"</t>
  </si>
  <si>
    <t>хлеб чёрн.</t>
  </si>
  <si>
    <t>Хлебушек школьный (из пшеничной муки)</t>
  </si>
  <si>
    <t>Сметана</t>
  </si>
  <si>
    <t>Зелень укроп, петрушка свежая</t>
  </si>
  <si>
    <t>124(21)</t>
  </si>
  <si>
    <t>442(21)</t>
  </si>
  <si>
    <t>508(21)</t>
  </si>
  <si>
    <t>648(12)</t>
  </si>
  <si>
    <t>132(21)</t>
  </si>
  <si>
    <t>135(21)</t>
  </si>
  <si>
    <t>664(12)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</si>
</sst>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80" zoomScaleNormal="80" workbookViewId="0">
      <selection activeCell="C12" sqref="C12:C20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4">
        <v>34</v>
      </c>
      <c r="C1" s="75"/>
      <c r="D1" s="75"/>
      <c r="E1" t="s">
        <v>22</v>
      </c>
      <c r="F1" s="22"/>
      <c r="H1" t="s">
        <v>1</v>
      </c>
      <c r="I1" s="60">
        <v>44809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6" t="s">
        <v>41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7">
        <v>25</v>
      </c>
      <c r="D5" s="31" t="s">
        <v>49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8" t="s">
        <v>42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"/>
      <c r="C7" s="58"/>
      <c r="D7" s="2"/>
      <c r="E7" s="15"/>
      <c r="F7" s="24"/>
      <c r="G7" s="15"/>
      <c r="H7" s="38"/>
      <c r="I7" s="38"/>
      <c r="J7" s="41"/>
    </row>
    <row r="8" spans="1:10" ht="15.75" thickBot="1" x14ac:dyDescent="0.3">
      <c r="A8" s="8"/>
      <c r="B8" s="9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12</v>
      </c>
      <c r="D9" s="6" t="s">
        <v>50</v>
      </c>
      <c r="E9" s="14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53"/>
      <c r="D10" s="53" t="s">
        <v>28</v>
      </c>
      <c r="E10" s="49">
        <f t="shared" ref="E10:J10" si="0">SUM(E4:E9)</f>
        <v>630</v>
      </c>
      <c r="F10" s="49">
        <f t="shared" si="0"/>
        <v>140</v>
      </c>
      <c r="G10" s="49">
        <f t="shared" si="0"/>
        <v>562</v>
      </c>
      <c r="H10" s="51">
        <f t="shared" si="0"/>
        <v>18.802999999999997</v>
      </c>
      <c r="I10" s="51">
        <f t="shared" si="0"/>
        <v>19.698</v>
      </c>
      <c r="J10" s="52">
        <f t="shared" si="0"/>
        <v>77.406000000000006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61">
        <v>25</v>
      </c>
      <c r="D12" s="3" t="s">
        <v>65</v>
      </c>
      <c r="E12" s="19">
        <v>80</v>
      </c>
      <c r="F12" s="26">
        <v>11.3</v>
      </c>
      <c r="G12" s="19">
        <v>94</v>
      </c>
      <c r="H12" s="65">
        <v>0.85799999999999998</v>
      </c>
      <c r="I12" s="65">
        <v>7.5720000000000001</v>
      </c>
      <c r="J12" s="66">
        <v>5.5119999999999996</v>
      </c>
    </row>
    <row r="13" spans="1:10" x14ac:dyDescent="0.25">
      <c r="A13" s="7"/>
      <c r="B13" s="1" t="s">
        <v>16</v>
      </c>
      <c r="C13" s="58" t="s">
        <v>96</v>
      </c>
      <c r="D13" s="2" t="s">
        <v>66</v>
      </c>
      <c r="E13" s="15">
        <v>250</v>
      </c>
      <c r="F13" s="24">
        <v>19.940000000000001</v>
      </c>
      <c r="G13" s="15">
        <v>70</v>
      </c>
      <c r="H13" s="67">
        <v>1.508</v>
      </c>
      <c r="I13" s="67">
        <v>2.8820000000000001</v>
      </c>
      <c r="J13" s="68">
        <v>9.6489999999999991</v>
      </c>
    </row>
    <row r="14" spans="1:10" x14ac:dyDescent="0.25">
      <c r="A14" s="7"/>
      <c r="B14" s="1" t="s">
        <v>17</v>
      </c>
      <c r="C14" s="58" t="s">
        <v>97</v>
      </c>
      <c r="D14" s="2" t="s">
        <v>67</v>
      </c>
      <c r="E14" s="15">
        <v>170</v>
      </c>
      <c r="F14" s="24">
        <v>134.74</v>
      </c>
      <c r="G14" s="15">
        <v>271</v>
      </c>
      <c r="H14" s="67">
        <v>13.739000000000001</v>
      </c>
      <c r="I14" s="67">
        <v>13.007999999999999</v>
      </c>
      <c r="J14" s="68">
        <v>24.623999999999999</v>
      </c>
    </row>
    <row r="15" spans="1:10" x14ac:dyDescent="0.25">
      <c r="A15" s="7"/>
      <c r="B15" s="1" t="s">
        <v>72</v>
      </c>
      <c r="C15" s="58">
        <v>0</v>
      </c>
      <c r="D15" s="2" t="s">
        <v>37</v>
      </c>
      <c r="E15" s="15">
        <v>30</v>
      </c>
      <c r="F15" s="24">
        <v>8.3699999999999992</v>
      </c>
      <c r="G15" s="15">
        <v>23</v>
      </c>
      <c r="H15" s="67">
        <v>0.29799999999999999</v>
      </c>
      <c r="I15" s="67">
        <v>0.629</v>
      </c>
      <c r="J15" s="68">
        <v>4.1360000000000001</v>
      </c>
    </row>
    <row r="16" spans="1:10" x14ac:dyDescent="0.25">
      <c r="A16" s="7"/>
      <c r="B16" s="1" t="s">
        <v>68</v>
      </c>
      <c r="C16" s="58">
        <v>25</v>
      </c>
      <c r="D16" s="2" t="s">
        <v>71</v>
      </c>
      <c r="E16" s="15">
        <v>200</v>
      </c>
      <c r="F16" s="24">
        <v>10.43</v>
      </c>
      <c r="G16" s="15">
        <v>45</v>
      </c>
      <c r="H16" s="67">
        <v>9.5000000000000001E-2</v>
      </c>
      <c r="I16" s="67">
        <v>0.04</v>
      </c>
      <c r="J16" s="68">
        <v>11.180999999999999</v>
      </c>
    </row>
    <row r="17" spans="1:10" x14ac:dyDescent="0.25">
      <c r="A17" s="7"/>
      <c r="B17" s="1" t="s">
        <v>87</v>
      </c>
      <c r="C17" s="58">
        <v>0</v>
      </c>
      <c r="D17" s="2" t="s">
        <v>30</v>
      </c>
      <c r="E17" s="15">
        <v>60</v>
      </c>
      <c r="F17" s="24">
        <v>8</v>
      </c>
      <c r="G17" s="15">
        <v>100</v>
      </c>
      <c r="H17" s="67">
        <v>2.0939999999999999</v>
      </c>
      <c r="I17" s="67">
        <v>0.38900000000000001</v>
      </c>
      <c r="J17" s="68">
        <v>22.055</v>
      </c>
    </row>
    <row r="18" spans="1:10" x14ac:dyDescent="0.25">
      <c r="A18" s="7"/>
      <c r="B18" s="1" t="s">
        <v>69</v>
      </c>
      <c r="C18" s="58">
        <v>12</v>
      </c>
      <c r="D18" s="2" t="s">
        <v>70</v>
      </c>
      <c r="E18" s="15">
        <v>25</v>
      </c>
      <c r="F18" s="24">
        <v>13.49</v>
      </c>
      <c r="G18" s="15">
        <v>119</v>
      </c>
      <c r="H18" s="67">
        <v>1.2250000000000001</v>
      </c>
      <c r="I18" s="67">
        <v>5.899</v>
      </c>
      <c r="J18" s="68">
        <v>15.224</v>
      </c>
    </row>
    <row r="19" spans="1:10" x14ac:dyDescent="0.25">
      <c r="A19" s="7"/>
      <c r="B19" s="69"/>
      <c r="C19" s="77">
        <v>1</v>
      </c>
      <c r="D19" s="27" t="s">
        <v>73</v>
      </c>
      <c r="E19" s="28">
        <v>5</v>
      </c>
      <c r="F19" s="29">
        <v>2.27</v>
      </c>
      <c r="G19" s="28">
        <v>7</v>
      </c>
      <c r="H19" s="70">
        <v>0.10299999999999999</v>
      </c>
      <c r="I19" s="70">
        <v>0.62</v>
      </c>
      <c r="J19" s="71">
        <v>0.157</v>
      </c>
    </row>
    <row r="20" spans="1:10" x14ac:dyDescent="0.25">
      <c r="A20" s="7"/>
      <c r="B20" s="27"/>
      <c r="C20" s="77">
        <v>12</v>
      </c>
      <c r="D20" s="27" t="s">
        <v>74</v>
      </c>
      <c r="E20" s="28">
        <v>2</v>
      </c>
      <c r="F20" s="29">
        <v>1.46</v>
      </c>
      <c r="G20" s="28">
        <v>1</v>
      </c>
      <c r="H20" s="70">
        <v>4.2000000000000003E-2</v>
      </c>
      <c r="I20" s="70">
        <v>8.9999999999999993E-3</v>
      </c>
      <c r="J20" s="71">
        <v>0.12</v>
      </c>
    </row>
    <row r="21" spans="1:10" ht="15.75" thickBot="1" x14ac:dyDescent="0.3">
      <c r="A21" s="8"/>
      <c r="B21" s="9"/>
      <c r="C21" s="9"/>
      <c r="D21" s="34" t="s">
        <v>28</v>
      </c>
      <c r="E21" s="17">
        <f t="shared" ref="E21:J21" si="1">SUM(E4,E5,E6,E9,E12,E13,E14,E15,E16,E17,E18,E19,E20)</f>
        <v>1452</v>
      </c>
      <c r="F21" s="25">
        <f t="shared" si="1"/>
        <v>350</v>
      </c>
      <c r="G21" s="17">
        <f t="shared" si="1"/>
        <v>1292</v>
      </c>
      <c r="H21" s="72">
        <f t="shared" si="1"/>
        <v>38.765000000000008</v>
      </c>
      <c r="I21" s="72">
        <f t="shared" si="1"/>
        <v>50.745999999999995</v>
      </c>
      <c r="J21" s="73">
        <f t="shared" si="1"/>
        <v>170.06400000000002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opLeftCell="A3" workbookViewId="0">
      <selection activeCell="C13" sqref="C13:C20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4">
        <v>34</v>
      </c>
      <c r="C1" s="75"/>
      <c r="D1" s="76"/>
      <c r="E1" t="s">
        <v>22</v>
      </c>
      <c r="F1" s="22"/>
      <c r="I1" t="s">
        <v>1</v>
      </c>
      <c r="J1" s="60">
        <v>44810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1" t="s">
        <v>11</v>
      </c>
      <c r="C4" s="57" t="s">
        <v>43</v>
      </c>
      <c r="D4" s="31" t="s">
        <v>51</v>
      </c>
      <c r="E4" s="15">
        <v>150</v>
      </c>
      <c r="F4" s="24">
        <v>61.15</v>
      </c>
      <c r="G4" s="15">
        <v>187</v>
      </c>
      <c r="H4" s="38">
        <v>10.881</v>
      </c>
      <c r="I4" s="38">
        <v>10.625999999999999</v>
      </c>
      <c r="J4" s="41">
        <v>11.88</v>
      </c>
    </row>
    <row r="5" spans="1:10" x14ac:dyDescent="0.25">
      <c r="A5" s="7"/>
      <c r="B5" s="1" t="s">
        <v>18</v>
      </c>
      <c r="C5" s="57" t="s">
        <v>44</v>
      </c>
      <c r="D5" s="31" t="s">
        <v>31</v>
      </c>
      <c r="E5" s="15">
        <v>150</v>
      </c>
      <c r="F5" s="24">
        <v>24.82</v>
      </c>
      <c r="G5" s="15">
        <v>123</v>
      </c>
      <c r="H5" s="38">
        <v>2.589</v>
      </c>
      <c r="I5" s="38">
        <v>4.0380000000000003</v>
      </c>
      <c r="J5" s="41">
        <v>19.126000000000001</v>
      </c>
    </row>
    <row r="6" spans="1:10" x14ac:dyDescent="0.25">
      <c r="A6" s="7"/>
      <c r="B6" s="1" t="s">
        <v>12</v>
      </c>
      <c r="C6" s="58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57">
        <v>0</v>
      </c>
      <c r="D7" s="31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1" t="s">
        <v>19</v>
      </c>
      <c r="C8" s="58">
        <v>25</v>
      </c>
      <c r="D8" s="2" t="s">
        <v>52</v>
      </c>
      <c r="E8" s="15">
        <v>40</v>
      </c>
      <c r="F8" s="24">
        <v>12.13</v>
      </c>
      <c r="G8" s="15">
        <v>149</v>
      </c>
      <c r="H8" s="38">
        <v>3.9870000000000001</v>
      </c>
      <c r="I8" s="38">
        <v>7.2830000000000004</v>
      </c>
      <c r="J8" s="41">
        <v>16.933</v>
      </c>
    </row>
    <row r="9" spans="1:10" ht="15.75" thickBot="1" x14ac:dyDescent="0.3">
      <c r="A9" s="8"/>
      <c r="B9" s="9"/>
      <c r="C9" s="9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56">
        <v>0</v>
      </c>
      <c r="D10" s="6" t="s">
        <v>53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43">
        <f t="shared" si="0"/>
        <v>19.204000000000004</v>
      </c>
      <c r="I12" s="43">
        <f t="shared" si="0"/>
        <v>22.291999999999998</v>
      </c>
      <c r="J12" s="44">
        <f t="shared" si="0"/>
        <v>73.444000000000003</v>
      </c>
    </row>
    <row r="13" spans="1:10" x14ac:dyDescent="0.25">
      <c r="A13" s="7" t="s">
        <v>14</v>
      </c>
      <c r="B13" s="10" t="s">
        <v>15</v>
      </c>
      <c r="C13" s="61">
        <v>25</v>
      </c>
      <c r="D13" s="3" t="s">
        <v>75</v>
      </c>
      <c r="E13" s="19">
        <v>80</v>
      </c>
      <c r="F13" s="26">
        <v>26.62</v>
      </c>
      <c r="G13" s="19">
        <v>66</v>
      </c>
      <c r="H13" s="65">
        <v>1.006</v>
      </c>
      <c r="I13" s="65">
        <v>4.66</v>
      </c>
      <c r="J13" s="66">
        <v>5.0129999999999999</v>
      </c>
    </row>
    <row r="14" spans="1:10" x14ac:dyDescent="0.25">
      <c r="A14" s="7"/>
      <c r="B14" s="1" t="s">
        <v>16</v>
      </c>
      <c r="C14" s="58" t="s">
        <v>95</v>
      </c>
      <c r="D14" s="2" t="s">
        <v>76</v>
      </c>
      <c r="E14" s="15">
        <v>250</v>
      </c>
      <c r="F14" s="24">
        <v>24.93</v>
      </c>
      <c r="G14" s="15">
        <v>96</v>
      </c>
      <c r="H14" s="67">
        <v>1.8480000000000001</v>
      </c>
      <c r="I14" s="67">
        <v>3.3210000000000002</v>
      </c>
      <c r="J14" s="68">
        <v>14.728</v>
      </c>
    </row>
    <row r="15" spans="1:10" x14ac:dyDescent="0.25">
      <c r="A15" s="7"/>
      <c r="B15" s="1" t="s">
        <v>17</v>
      </c>
      <c r="C15" s="58">
        <v>0</v>
      </c>
      <c r="D15" s="2" t="s">
        <v>77</v>
      </c>
      <c r="E15" s="15">
        <v>125</v>
      </c>
      <c r="F15" s="24">
        <v>74.45</v>
      </c>
      <c r="G15" s="15">
        <v>127</v>
      </c>
      <c r="H15" s="67">
        <v>13.163</v>
      </c>
      <c r="I15" s="67">
        <v>2.63</v>
      </c>
      <c r="J15" s="68">
        <v>12.746</v>
      </c>
    </row>
    <row r="16" spans="1:10" x14ac:dyDescent="0.25">
      <c r="A16" s="7"/>
      <c r="B16" s="1" t="s">
        <v>18</v>
      </c>
      <c r="C16" s="58" t="s">
        <v>48</v>
      </c>
      <c r="D16" s="2" t="s">
        <v>78</v>
      </c>
      <c r="E16" s="15">
        <v>150</v>
      </c>
      <c r="F16" s="24">
        <v>15.46</v>
      </c>
      <c r="G16" s="15">
        <v>176</v>
      </c>
      <c r="H16" s="67">
        <v>4.4829999999999997</v>
      </c>
      <c r="I16" s="67">
        <v>3696</v>
      </c>
      <c r="J16" s="68">
        <v>31.236000000000001</v>
      </c>
    </row>
    <row r="17" spans="1:10" x14ac:dyDescent="0.25">
      <c r="A17" s="7"/>
      <c r="B17" s="1" t="s">
        <v>68</v>
      </c>
      <c r="C17" s="58">
        <v>12</v>
      </c>
      <c r="D17" s="2" t="s">
        <v>79</v>
      </c>
      <c r="E17" s="15">
        <v>200</v>
      </c>
      <c r="F17" s="24">
        <v>29.32</v>
      </c>
      <c r="G17" s="15">
        <v>130</v>
      </c>
      <c r="H17" s="67">
        <v>0.50700000000000001</v>
      </c>
      <c r="I17" s="67">
        <v>0.376</v>
      </c>
      <c r="J17" s="68">
        <v>31.166</v>
      </c>
    </row>
    <row r="18" spans="1:10" x14ac:dyDescent="0.25">
      <c r="A18" s="7"/>
      <c r="B18" s="1" t="s">
        <v>87</v>
      </c>
      <c r="C18" s="58">
        <v>0</v>
      </c>
      <c r="D18" s="2" t="s">
        <v>30</v>
      </c>
      <c r="E18" s="15">
        <v>60</v>
      </c>
      <c r="F18" s="24">
        <v>8</v>
      </c>
      <c r="G18" s="15">
        <v>100</v>
      </c>
      <c r="H18" s="67">
        <v>2.0939999999999999</v>
      </c>
      <c r="I18" s="67">
        <v>0.38900000000000001</v>
      </c>
      <c r="J18" s="68">
        <v>22.055</v>
      </c>
    </row>
    <row r="19" spans="1:10" x14ac:dyDescent="0.25">
      <c r="A19" s="7"/>
      <c r="B19" s="1"/>
      <c r="C19" s="58">
        <v>21</v>
      </c>
      <c r="D19" s="2" t="s">
        <v>80</v>
      </c>
      <c r="E19" s="15">
        <v>15</v>
      </c>
      <c r="F19" s="24">
        <v>30.49</v>
      </c>
      <c r="G19" s="15">
        <v>43</v>
      </c>
      <c r="H19" s="67">
        <v>3.5459999999999998</v>
      </c>
      <c r="I19" s="67">
        <v>3.1760000000000002</v>
      </c>
      <c r="J19" s="68">
        <v>0</v>
      </c>
    </row>
    <row r="20" spans="1:10" x14ac:dyDescent="0.25">
      <c r="A20" s="7"/>
      <c r="B20" s="27"/>
      <c r="C20" s="77">
        <v>12</v>
      </c>
      <c r="D20" s="27" t="s">
        <v>81</v>
      </c>
      <c r="E20" s="28">
        <v>1</v>
      </c>
      <c r="F20" s="29">
        <v>0.73</v>
      </c>
      <c r="G20" s="28"/>
      <c r="H20" s="70">
        <v>2.1000000000000001E-2</v>
      </c>
      <c r="I20" s="70">
        <v>5.0000000000000001E-3</v>
      </c>
      <c r="J20" s="71">
        <v>0.06</v>
      </c>
    </row>
    <row r="21" spans="1:10" ht="15.75" thickBot="1" x14ac:dyDescent="0.3">
      <c r="A21" s="8"/>
      <c r="B21" s="9"/>
      <c r="C21" s="9"/>
      <c r="D21" s="34" t="s">
        <v>28</v>
      </c>
      <c r="E21" s="17">
        <f>SUM(E4,E5,E6,E7,E8,E10,E13,E14,E15,E16,E17,E18,E19,E20)</f>
        <v>1541</v>
      </c>
      <c r="F21" s="25">
        <f>SUM(F4,F5,F6,F7,F8,F10,F13,F14,F15,F16,F17,F18,F19,F20)</f>
        <v>350</v>
      </c>
      <c r="G21" s="17">
        <f>SUM(G4,G5,G6,G7,G8,G10,G13,G14,G15,G16,G17,G18,G19)</f>
        <v>1309</v>
      </c>
      <c r="H21" s="39">
        <f>SUM(H4,H5,H6,H7,H8,H10,H13,H14,H15,H16,H17,H18,H19,H20)</f>
        <v>45.872</v>
      </c>
      <c r="I21" s="39">
        <f>SUM(I4,I5,I6,I7,I8,I10,I13,I14,I15,I16,I17,I18,I19,I20)</f>
        <v>3732.8490000000002</v>
      </c>
      <c r="J21" s="42">
        <f>SUM(J4,J5,J6,J7,J8,J10,J13,J14,J15,J16,J17,J18,J19,J20)</f>
        <v>190.44800000000001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C11" sqref="C11:C19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4">
        <v>34</v>
      </c>
      <c r="C1" s="75"/>
      <c r="D1" s="76"/>
      <c r="E1" t="s">
        <v>22</v>
      </c>
      <c r="F1" s="22"/>
      <c r="H1" t="s">
        <v>1</v>
      </c>
      <c r="I1" s="60">
        <v>44811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6" t="s">
        <v>54</v>
      </c>
      <c r="E4" s="14">
        <v>160</v>
      </c>
      <c r="F4" s="23">
        <v>90</v>
      </c>
      <c r="G4" s="14">
        <v>302</v>
      </c>
      <c r="H4" s="37">
        <v>15.587</v>
      </c>
      <c r="I4" s="37">
        <v>12.462</v>
      </c>
      <c r="J4" s="40">
        <v>31.946000000000002</v>
      </c>
    </row>
    <row r="5" spans="1:10" x14ac:dyDescent="0.25">
      <c r="A5" s="7"/>
      <c r="B5" s="1" t="s">
        <v>12</v>
      </c>
      <c r="C5" s="57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1" t="s">
        <v>24</v>
      </c>
      <c r="C6" s="57">
        <v>0</v>
      </c>
      <c r="D6" s="31" t="s">
        <v>55</v>
      </c>
      <c r="E6" s="15">
        <v>70</v>
      </c>
      <c r="F6" s="24">
        <v>15.23</v>
      </c>
      <c r="G6" s="15">
        <v>189</v>
      </c>
      <c r="H6" s="38">
        <v>4.2610000000000001</v>
      </c>
      <c r="I6" s="38">
        <v>4.0750000000000002</v>
      </c>
      <c r="J6" s="41">
        <v>33.819000000000003</v>
      </c>
    </row>
    <row r="7" spans="1:10" ht="15.75" thickBot="1" x14ac:dyDescent="0.3">
      <c r="A7" s="8"/>
      <c r="B7" s="9"/>
      <c r="C7" s="59"/>
      <c r="D7" s="9"/>
      <c r="E7" s="17"/>
      <c r="F7" s="25"/>
      <c r="G7" s="17"/>
      <c r="H7" s="39"/>
      <c r="I7" s="39"/>
      <c r="J7" s="42"/>
    </row>
    <row r="8" spans="1:10" x14ac:dyDescent="0.25">
      <c r="A8" s="4" t="s">
        <v>13</v>
      </c>
      <c r="B8" s="11" t="s">
        <v>20</v>
      </c>
      <c r="C8" s="56" t="s">
        <v>56</v>
      </c>
      <c r="D8" s="6" t="s">
        <v>36</v>
      </c>
      <c r="E8" s="14">
        <v>130</v>
      </c>
      <c r="F8" s="23">
        <v>30.99</v>
      </c>
      <c r="G8" s="14">
        <v>51</v>
      </c>
      <c r="H8" s="38">
        <v>0.439</v>
      </c>
      <c r="I8" s="38">
        <v>4.9000000000000002E-2</v>
      </c>
      <c r="J8" s="41">
        <v>12.179</v>
      </c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570</v>
      </c>
      <c r="F9" s="50">
        <v>140</v>
      </c>
      <c r="G9" s="49">
        <f t="shared" si="0"/>
        <v>578</v>
      </c>
      <c r="H9" s="51">
        <f t="shared" si="0"/>
        <v>20.446000000000002</v>
      </c>
      <c r="I9" s="51">
        <f t="shared" si="0"/>
        <v>16.585999999999999</v>
      </c>
      <c r="J9" s="52">
        <f t="shared" si="0"/>
        <v>86.686000000000007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61">
        <v>12</v>
      </c>
      <c r="D11" s="3" t="s">
        <v>82</v>
      </c>
      <c r="E11" s="19">
        <v>60</v>
      </c>
      <c r="F11" s="26">
        <v>15.2</v>
      </c>
      <c r="G11" s="19">
        <v>12</v>
      </c>
      <c r="H11" s="65">
        <v>0.55800000000000005</v>
      </c>
      <c r="I11" s="65">
        <v>0.113</v>
      </c>
      <c r="J11" s="66">
        <v>2.1800000000000002</v>
      </c>
    </row>
    <row r="12" spans="1:10" x14ac:dyDescent="0.25">
      <c r="A12" s="7"/>
      <c r="B12" s="1" t="s">
        <v>16</v>
      </c>
      <c r="C12" s="58" t="s">
        <v>91</v>
      </c>
      <c r="D12" s="2" t="s">
        <v>83</v>
      </c>
      <c r="E12" s="15">
        <v>250</v>
      </c>
      <c r="F12" s="24">
        <v>17.899999999999999</v>
      </c>
      <c r="G12" s="15">
        <v>68</v>
      </c>
      <c r="H12" s="67">
        <v>1.4850000000000001</v>
      </c>
      <c r="I12" s="67">
        <v>3.45</v>
      </c>
      <c r="J12" s="68">
        <v>7.8140000000000001</v>
      </c>
    </row>
    <row r="13" spans="1:10" x14ac:dyDescent="0.25">
      <c r="A13" s="7"/>
      <c r="B13" s="1" t="s">
        <v>17</v>
      </c>
      <c r="C13" s="58" t="s">
        <v>92</v>
      </c>
      <c r="D13" s="2" t="s">
        <v>84</v>
      </c>
      <c r="E13" s="15">
        <v>100</v>
      </c>
      <c r="F13" s="24">
        <v>113.66</v>
      </c>
      <c r="G13" s="15">
        <v>222</v>
      </c>
      <c r="H13" s="67">
        <v>13.167</v>
      </c>
      <c r="I13" s="67">
        <v>15.228999999999999</v>
      </c>
      <c r="J13" s="68">
        <v>8.1229999999999993</v>
      </c>
    </row>
    <row r="14" spans="1:10" x14ac:dyDescent="0.25">
      <c r="A14" s="7"/>
      <c r="B14" s="1" t="s">
        <v>18</v>
      </c>
      <c r="C14" s="58" t="s">
        <v>93</v>
      </c>
      <c r="D14" s="2" t="s">
        <v>85</v>
      </c>
      <c r="E14" s="15">
        <v>150</v>
      </c>
      <c r="F14" s="24">
        <v>29.84</v>
      </c>
      <c r="G14" s="15">
        <v>211</v>
      </c>
      <c r="H14" s="67">
        <v>6.9649999999999999</v>
      </c>
      <c r="I14" s="67">
        <v>5.0389999999999997</v>
      </c>
      <c r="J14" s="68">
        <v>34.405000000000001</v>
      </c>
    </row>
    <row r="15" spans="1:10" x14ac:dyDescent="0.25">
      <c r="A15" s="7"/>
      <c r="B15" s="1" t="s">
        <v>68</v>
      </c>
      <c r="C15" s="58" t="s">
        <v>94</v>
      </c>
      <c r="D15" s="2" t="s">
        <v>86</v>
      </c>
      <c r="E15" s="15">
        <v>200</v>
      </c>
      <c r="F15" s="24">
        <v>15.98</v>
      </c>
      <c r="G15" s="15">
        <v>69</v>
      </c>
      <c r="H15" s="67">
        <v>7.9000000000000001E-2</v>
      </c>
      <c r="I15" s="67">
        <v>8.0000000000000002E-3</v>
      </c>
      <c r="J15" s="68">
        <v>17.187000000000001</v>
      </c>
    </row>
    <row r="16" spans="1:10" x14ac:dyDescent="0.25">
      <c r="A16" s="7"/>
      <c r="B16" s="1" t="s">
        <v>25</v>
      </c>
      <c r="C16" s="58">
        <v>0</v>
      </c>
      <c r="D16" s="2" t="s">
        <v>88</v>
      </c>
      <c r="E16" s="15">
        <v>20</v>
      </c>
      <c r="F16" s="24">
        <v>2.67</v>
      </c>
      <c r="G16" s="15">
        <v>42</v>
      </c>
      <c r="H16" s="67">
        <v>1.0660000000000001</v>
      </c>
      <c r="I16" s="67">
        <v>0.17699999999999999</v>
      </c>
      <c r="J16" s="68">
        <v>8.9290000000000003</v>
      </c>
    </row>
    <row r="17" spans="1:10" x14ac:dyDescent="0.25">
      <c r="A17" s="7"/>
      <c r="B17" s="1" t="s">
        <v>21</v>
      </c>
      <c r="C17" s="58">
        <v>0</v>
      </c>
      <c r="D17" s="2" t="s">
        <v>30</v>
      </c>
      <c r="E17" s="15">
        <v>60</v>
      </c>
      <c r="F17" s="24">
        <v>8</v>
      </c>
      <c r="G17" s="15">
        <v>100</v>
      </c>
      <c r="H17" s="67">
        <v>2.0939999999999999</v>
      </c>
      <c r="I17" s="67">
        <v>0.38900000000000001</v>
      </c>
      <c r="J17" s="68">
        <v>22.055</v>
      </c>
    </row>
    <row r="18" spans="1:10" x14ac:dyDescent="0.25">
      <c r="A18" s="7"/>
      <c r="B18" s="69"/>
      <c r="C18" s="77">
        <v>1</v>
      </c>
      <c r="D18" s="27" t="s">
        <v>89</v>
      </c>
      <c r="E18" s="28">
        <v>10</v>
      </c>
      <c r="F18" s="29">
        <v>4.55</v>
      </c>
      <c r="G18" s="28">
        <v>13</v>
      </c>
      <c r="H18" s="70">
        <v>0.20699999999999999</v>
      </c>
      <c r="I18" s="70">
        <v>1.2410000000000001</v>
      </c>
      <c r="J18" s="71">
        <v>0.313</v>
      </c>
    </row>
    <row r="19" spans="1:10" x14ac:dyDescent="0.25">
      <c r="A19" s="7"/>
      <c r="B19" s="27"/>
      <c r="C19" s="77">
        <v>12</v>
      </c>
      <c r="D19" s="27" t="s">
        <v>90</v>
      </c>
      <c r="E19" s="28">
        <v>3</v>
      </c>
      <c r="F19" s="29">
        <v>2.2000000000000002</v>
      </c>
      <c r="G19" s="28">
        <v>1</v>
      </c>
      <c r="H19" s="70">
        <v>6.3E-2</v>
      </c>
      <c r="I19" s="70">
        <v>1.4E-2</v>
      </c>
      <c r="J19" s="71">
        <v>0.18099999999999999</v>
      </c>
    </row>
    <row r="20" spans="1:10" ht="15.75" thickBot="1" x14ac:dyDescent="0.3">
      <c r="A20" s="8"/>
      <c r="B20" s="9"/>
      <c r="C20" s="9"/>
      <c r="D20" s="34" t="s">
        <v>28</v>
      </c>
      <c r="E20" s="17">
        <f>SUM(E4,E5,E6,E8,E11,E12,E13,E14,E15,E16,E17,E18,E19)</f>
        <v>1423</v>
      </c>
      <c r="F20" s="25">
        <f>SUM(F4,F5,F6,F8,F11,F12,F13,F14,F15,F16,F17,F18,F19)</f>
        <v>350</v>
      </c>
      <c r="G20" s="17">
        <f>SUM(G4,G5,G6,G8,G11,G12,G13,G14,G15,G16,G17,G18,G19)</f>
        <v>1316</v>
      </c>
      <c r="H20" s="39">
        <f>SUM(H4,H5,H6,H8,H11,H12,H13,H14,H15,H16,H17,H18,H199)</f>
        <v>46.067</v>
      </c>
      <c r="I20" s="39">
        <f>SUM(I4,I5,I6,I8,I11,I12,I13,I14,I15,I16,I17,I18,I19)</f>
        <v>42.246000000000009</v>
      </c>
      <c r="J20" s="42">
        <f>SUM(J5,J4,J6,J8,J11,J12,J13,J14,J15,J16,J17,J18,J19)</f>
        <v>187.87300000000005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activeCell="N21" sqref="N2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22</v>
      </c>
      <c r="F1" s="22"/>
      <c r="H1" t="s">
        <v>1</v>
      </c>
      <c r="I1" s="60" t="s">
        <v>57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8">
        <v>25</v>
      </c>
      <c r="D4" s="2" t="s">
        <v>58</v>
      </c>
      <c r="E4" s="15">
        <v>160</v>
      </c>
      <c r="F4" s="24">
        <v>75.28</v>
      </c>
      <c r="G4" s="15">
        <v>215</v>
      </c>
      <c r="H4" s="38">
        <v>12.968999999999999</v>
      </c>
      <c r="I4" s="38">
        <v>16.664000000000001</v>
      </c>
      <c r="J4" s="41">
        <v>3.35</v>
      </c>
    </row>
    <row r="5" spans="1:10" x14ac:dyDescent="0.25">
      <c r="A5" s="7"/>
      <c r="B5" s="1" t="s">
        <v>12</v>
      </c>
      <c r="C5" s="58" t="s">
        <v>45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7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54"/>
      <c r="C7" s="58">
        <v>14</v>
      </c>
      <c r="D7" s="2" t="s">
        <v>59</v>
      </c>
      <c r="E7" s="15">
        <v>50</v>
      </c>
      <c r="F7" s="24">
        <v>11.56</v>
      </c>
      <c r="G7" s="15">
        <v>175</v>
      </c>
      <c r="H7" s="38">
        <v>3.6680000000000001</v>
      </c>
      <c r="I7" s="38">
        <v>4.6310000000000002</v>
      </c>
      <c r="J7" s="41">
        <v>29.61</v>
      </c>
    </row>
    <row r="8" spans="1:10" ht="15.75" thickBot="1" x14ac:dyDescent="0.3">
      <c r="A8" s="8"/>
      <c r="B8" s="55"/>
      <c r="C8" s="59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56">
        <v>0</v>
      </c>
      <c r="D9" s="6" t="s">
        <v>60</v>
      </c>
      <c r="E9" s="14">
        <v>80</v>
      </c>
      <c r="F9" s="23">
        <v>34.119999999999997</v>
      </c>
      <c r="G9" s="14">
        <v>26</v>
      </c>
      <c r="H9" s="37">
        <v>0.54100000000000004</v>
      </c>
      <c r="I9" s="37">
        <v>0.15</v>
      </c>
      <c r="J9" s="40">
        <v>5.7359999999999998</v>
      </c>
    </row>
    <row r="10" spans="1:10" x14ac:dyDescent="0.25">
      <c r="A10" s="7"/>
      <c r="B10" s="2"/>
      <c r="C10" s="53"/>
      <c r="D10" s="53" t="s">
        <v>28</v>
      </c>
      <c r="E10" s="49">
        <f>SUM(E4:E9)</f>
        <v>520</v>
      </c>
      <c r="F10" s="50">
        <v>140</v>
      </c>
      <c r="G10" s="49">
        <f>SUM(G4:G9)</f>
        <v>536</v>
      </c>
      <c r="H10" s="51">
        <f>SUM(H4:H9)</f>
        <v>20.520999999999997</v>
      </c>
      <c r="I10" s="51">
        <f>SUM(I4:I9)</f>
        <v>23.417999999999999</v>
      </c>
      <c r="J10" s="52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activeCell="O15" sqref="O14:O15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4" t="s">
        <v>23</v>
      </c>
      <c r="C1" s="75"/>
      <c r="D1" s="76"/>
      <c r="E1" t="s">
        <v>22</v>
      </c>
      <c r="F1" s="22"/>
      <c r="H1" t="s">
        <v>1</v>
      </c>
      <c r="I1" s="60" t="s">
        <v>64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4" t="s">
        <v>40</v>
      </c>
      <c r="B4" s="63" t="s">
        <v>61</v>
      </c>
      <c r="C4" s="58">
        <v>12</v>
      </c>
      <c r="D4" s="2" t="s">
        <v>62</v>
      </c>
      <c r="E4" s="15">
        <v>50</v>
      </c>
      <c r="F4" s="24">
        <v>16.52</v>
      </c>
      <c r="G4" s="15">
        <v>12</v>
      </c>
      <c r="H4" s="38">
        <v>0.54900000000000004</v>
      </c>
      <c r="I4" s="38">
        <v>4.7E-2</v>
      </c>
      <c r="J4" s="41">
        <v>2.3420000000000001</v>
      </c>
    </row>
    <row r="5" spans="1:10" x14ac:dyDescent="0.25">
      <c r="A5" s="7"/>
      <c r="B5" s="10" t="s">
        <v>11</v>
      </c>
      <c r="C5" s="62" t="s">
        <v>47</v>
      </c>
      <c r="D5" s="32" t="s">
        <v>39</v>
      </c>
      <c r="E5" s="19">
        <v>90</v>
      </c>
      <c r="F5" s="26">
        <v>58.26</v>
      </c>
      <c r="G5" s="19">
        <v>182</v>
      </c>
      <c r="H5" s="46">
        <v>9.2279999999999998</v>
      </c>
      <c r="I5" s="46">
        <v>13.848000000000001</v>
      </c>
      <c r="J5" s="47">
        <v>5.2320000000000002</v>
      </c>
    </row>
    <row r="6" spans="1:10" x14ac:dyDescent="0.25">
      <c r="A6" s="7"/>
      <c r="B6" s="10"/>
      <c r="C6" s="61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61" t="s">
        <v>48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7" t="s">
        <v>46</v>
      </c>
      <c r="D8" s="31" t="s">
        <v>38</v>
      </c>
      <c r="E8" s="15">
        <v>217</v>
      </c>
      <c r="F8" s="24">
        <v>7.39</v>
      </c>
      <c r="G8" s="15">
        <v>37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7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1.0469999999999999</v>
      </c>
      <c r="I9" s="38">
        <v>0.19500000000000001</v>
      </c>
      <c r="J9" s="41">
        <v>11.026999999999999</v>
      </c>
    </row>
    <row r="10" spans="1:10" x14ac:dyDescent="0.25">
      <c r="A10" s="7"/>
      <c r="B10" s="2"/>
      <c r="C10" s="58">
        <v>0</v>
      </c>
      <c r="D10" s="2" t="s">
        <v>63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9"/>
      <c r="C11" s="5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56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 t="s">
        <v>28</v>
      </c>
      <c r="E13" s="49">
        <f t="shared" ref="E13:J13" si="0">E4+E5+E6+E7+E8+E9+E10</f>
        <v>617</v>
      </c>
      <c r="F13" s="49">
        <f t="shared" si="0"/>
        <v>140</v>
      </c>
      <c r="G13" s="49">
        <f t="shared" si="0"/>
        <v>614</v>
      </c>
      <c r="H13" s="51">
        <f t="shared" si="0"/>
        <v>19.045000000000002</v>
      </c>
      <c r="I13" s="51">
        <f t="shared" si="0"/>
        <v>21.580000000000005</v>
      </c>
      <c r="J13" s="52">
        <f t="shared" si="0"/>
        <v>86.036999999999992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25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2022-09-02T18:23:09Z</dcterms:modified>
</cp:coreProperties>
</file>